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ancy Services\Accountancy\Publications and Corporate Returns\Annual Report\2023-24\Members Allowances\"/>
    </mc:Choice>
  </mc:AlternateContent>
  <xr:revisionPtr revIDLastSave="0" documentId="8_{BA63CF40-7FAA-48FF-83C1-CE637BA28D12}" xr6:coauthVersionLast="47" xr6:coauthVersionMax="47" xr10:uidLastSave="{00000000-0000-0000-0000-000000000000}"/>
  <bookViews>
    <workbookView xWindow="30330" yWindow="2580" windowWidth="15375" windowHeight="7875" xr2:uid="{00000000-000D-0000-FFFF-FFFF00000000}"/>
  </bookViews>
  <sheets>
    <sheet name="Stat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1" l="1"/>
  <c r="D99" i="1"/>
  <c r="E99" i="1"/>
  <c r="F99" i="1"/>
  <c r="B99" i="1"/>
  <c r="C98" i="1"/>
  <c r="D98" i="1"/>
  <c r="E98" i="1"/>
  <c r="F98" i="1"/>
  <c r="B98" i="1"/>
  <c r="C70" i="1"/>
  <c r="D70" i="1"/>
  <c r="E70" i="1"/>
  <c r="B70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69" i="1"/>
  <c r="F66" i="1"/>
  <c r="F65" i="1"/>
  <c r="F62" i="1"/>
  <c r="F61" i="1"/>
  <c r="F54" i="1"/>
  <c r="F48" i="1"/>
  <c r="F47" i="1"/>
  <c r="F43" i="1"/>
  <c r="F41" i="1"/>
  <c r="F39" i="1"/>
  <c r="F35" i="1"/>
  <c r="F70" i="1" l="1"/>
</calcChain>
</file>

<file path=xl/sharedStrings.xml><?xml version="1.0" encoding="utf-8"?>
<sst xmlns="http://schemas.openxmlformats.org/spreadsheetml/2006/main" count="110" uniqueCount="94">
  <si>
    <t>Chichester District Council</t>
  </si>
  <si>
    <t>Members' Allowances Financial Year 2023 - 2024</t>
  </si>
  <si>
    <t>(1st April 2023 to 31st March 2024)</t>
  </si>
  <si>
    <t>The Local Authorities (Members' Allowances) (England) Regulations 2003 (the Members' Allowances</t>
  </si>
  <si>
    <t>regulations) provide for the circumstanes under which allowances are payable to Members and</t>
  </si>
  <si>
    <t>for the maximum payable for certain allowances.</t>
  </si>
  <si>
    <t>Local Authorities have a requirement to make public their scheme for Members' allowances and to</t>
  </si>
  <si>
    <t>disclose annnually amounts paid to each Member under such scheme.</t>
  </si>
  <si>
    <t>Approved Allowances for 2023-24</t>
  </si>
  <si>
    <t>£</t>
  </si>
  <si>
    <t>Basic Allowance 2023-24</t>
  </si>
  <si>
    <t>Special Responsibility Allowances 2023-24</t>
  </si>
  <si>
    <t>Chairman of the Council</t>
  </si>
  <si>
    <t>Leader of the Council</t>
  </si>
  <si>
    <t>Deputy Leader of the Council</t>
  </si>
  <si>
    <t>Leader of the Opposition</t>
  </si>
  <si>
    <t>Members of the Cabinet</t>
  </si>
  <si>
    <t>Chairman of Corporate Governance and Audit Committee</t>
  </si>
  <si>
    <t>Chairman of Overview and Scrutiny Committee</t>
  </si>
  <si>
    <t>Chairman of Alcohol and Entertainments and General Licensing Committees</t>
  </si>
  <si>
    <t>Chairman of Planning Committee</t>
  </si>
  <si>
    <t>Chairman of Standards Committee</t>
  </si>
  <si>
    <t>For each group leader (a group is two or more members)</t>
  </si>
  <si>
    <t>Co-opted members of panels &amp; members of the Independent Renumeration Panel</t>
  </si>
  <si>
    <t>Allowances Paid 2023-24</t>
  </si>
  <si>
    <t>Ward and Councillor</t>
  </si>
  <si>
    <t>Basic</t>
  </si>
  <si>
    <t>Special Responsibility</t>
  </si>
  <si>
    <t>Other Allowances</t>
  </si>
  <si>
    <t>Travel &amp; Subsistence</t>
  </si>
  <si>
    <t>Total</t>
  </si>
  <si>
    <t>Chichester Central-James Vivian</t>
  </si>
  <si>
    <t>Chichester East-Bill Brisbane</t>
  </si>
  <si>
    <t>Chichester East-Rhys Chant</t>
  </si>
  <si>
    <t>Chichester North-Jonathan Brown</t>
  </si>
  <si>
    <t>Chichester North-Maureen Corfield</t>
  </si>
  <si>
    <t>Chichester South-Sarah Sharp</t>
  </si>
  <si>
    <t>Chichester South-Timothy Young</t>
  </si>
  <si>
    <t>Chichester West-Clare Apel</t>
  </si>
  <si>
    <t>Chichester West-Sarah Quail</t>
  </si>
  <si>
    <t>Easebourne-Francis Hobbs</t>
  </si>
  <si>
    <t>Fernhurst-Brett Burkhart</t>
  </si>
  <si>
    <t>Fernhurst-Eleanora Newbery</t>
  </si>
  <si>
    <t>Fittleworth-John Cross</t>
  </si>
  <si>
    <t>Goodwood-Henry Potter</t>
  </si>
  <si>
    <t>Harbour Villages-Adrian Moss</t>
  </si>
  <si>
    <t>Harbour Villages-Richard Bates</t>
  </si>
  <si>
    <t>Harbour Villages-Stephen Johnson</t>
  </si>
  <si>
    <t>Harting-Tim O'Kelly</t>
  </si>
  <si>
    <t>Lavant-Joseph Brookes-Harmer</t>
  </si>
  <si>
    <t>Loxwood-Charles Todhunter</t>
  </si>
  <si>
    <t>Loxwood-Gareth Evans</t>
  </si>
  <si>
    <t>Midhurst-Hannah Burton</t>
  </si>
  <si>
    <t>Midhurst-Jessica Brown-Fuller</t>
  </si>
  <si>
    <t>North Mundham-Charles Hastain</t>
  </si>
  <si>
    <t>North Mundham-David Betts</t>
  </si>
  <si>
    <t>Petworth-Harsha Desai</t>
  </si>
  <si>
    <t>Selsey South-Steve Boulcott</t>
  </si>
  <si>
    <t>Selsey South-Timothy Johnson</t>
  </si>
  <si>
    <t>Sidlesham and Selsey North-Donna Johnson</t>
  </si>
  <si>
    <t>Sidlesham and Selsey North-Val Weller</t>
  </si>
  <si>
    <t>Southbourne-Oona Hickson</t>
  </si>
  <si>
    <t>Southbourne-Tracie Bangert</t>
  </si>
  <si>
    <t>The Witterings-Elizabeth Hamilton</t>
  </si>
  <si>
    <t>The Witterings-Iain Ballantyne</t>
  </si>
  <si>
    <t>The Witterings-Mark Chilton</t>
  </si>
  <si>
    <t>Westbourne-Roy Briscoe</t>
  </si>
  <si>
    <t>Councillors up to May 2023</t>
  </si>
  <si>
    <t>Chichester North-Richard Plowman</t>
  </si>
  <si>
    <t>Chichester North-Tony Dignum</t>
  </si>
  <si>
    <t>Chichester Central-Martyn Bell</t>
  </si>
  <si>
    <t>Chichester East-Sarah Lishman</t>
  </si>
  <si>
    <t>Chichester South-Heather Barrie</t>
  </si>
  <si>
    <t>Fernhurst-Norma Graves</t>
  </si>
  <si>
    <t>Fernhurst-Peter Wilding</t>
  </si>
  <si>
    <t>Fittleworth-Alan Sutton</t>
  </si>
  <si>
    <t>Harbour Villages-David Rodgers</t>
  </si>
  <si>
    <t>Harbour Villages-Penny Plant</t>
  </si>
  <si>
    <t>Harting-Kate O'Kelly</t>
  </si>
  <si>
    <t>Lavant-David Palmer</t>
  </si>
  <si>
    <t>Loxwood-Janet Duncton</t>
  </si>
  <si>
    <t>Midhurst-Gordon McAra</t>
  </si>
  <si>
    <t>Midhurst-Judith Fowler</t>
  </si>
  <si>
    <t>North Mundham and Tangmere-Christopher Page</t>
  </si>
  <si>
    <t>North Mundham and Tangmere-Simon Oakley</t>
  </si>
  <si>
    <t>Petworth-Eileen Lintill</t>
  </si>
  <si>
    <t>Selsey South-John Elliott</t>
  </si>
  <si>
    <t>Sidlesham and Selsey North-Carol Purnell</t>
  </si>
  <si>
    <t>The Witterings-Graeme Barrett</t>
  </si>
  <si>
    <t>The Witterings-Susan Taylor</t>
  </si>
  <si>
    <t>Southbourne-Jonathan Brown</t>
  </si>
  <si>
    <t>Total for Councillors up to May 2023</t>
  </si>
  <si>
    <t>Total for current Councillors</t>
  </si>
  <si>
    <t>Total for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</si>
</sst>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1" fillId="0" borderId="0" xfId="1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2" fillId="2" borderId="1" xfId="0" applyFont="1" applyFill="1" applyBorder="1"/>
    <xf numFmtId="0" fontId="0" fillId="2" borderId="2" xfId="0" applyFill="1" applyBorder="1"/>
    <xf numFmtId="164" fontId="2" fillId="2" borderId="2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0" fontId="0" fillId="0" borderId="4" xfId="0" applyBorder="1"/>
    <xf numFmtId="164" fontId="2" fillId="0" borderId="0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1" fillId="0" borderId="0" xfId="1" applyNumberFormat="1" applyFont="1" applyBorder="1"/>
    <xf numFmtId="164" fontId="1" fillId="0" borderId="5" xfId="1" applyNumberFormat="1" applyFont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1" fillId="0" borderId="6" xfId="1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164" fontId="1" fillId="0" borderId="6" xfId="1" applyNumberFormat="1" applyFont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164" fontId="1" fillId="0" borderId="9" xfId="1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2" fillId="2" borderId="12" xfId="1" applyNumberFormat="1" applyFont="1" applyFill="1" applyBorder="1" applyAlignment="1">
      <alignment horizontal="center"/>
    </xf>
    <xf numFmtId="0" fontId="0" fillId="0" borderId="15" xfId="0" applyBorder="1"/>
    <xf numFmtId="164" fontId="1" fillId="0" borderId="16" xfId="1" applyNumberFormat="1" applyFont="1" applyBorder="1"/>
    <xf numFmtId="164" fontId="6" fillId="0" borderId="17" xfId="1" applyNumberFormat="1" applyFont="1" applyFill="1" applyBorder="1"/>
    <xf numFmtId="164" fontId="1" fillId="0" borderId="17" xfId="1" applyNumberFormat="1" applyFont="1" applyBorder="1"/>
    <xf numFmtId="164" fontId="1" fillId="0" borderId="18" xfId="1" applyNumberFormat="1" applyFont="1" applyBorder="1"/>
    <xf numFmtId="0" fontId="0" fillId="0" borderId="19" xfId="0" applyBorder="1"/>
    <xf numFmtId="164" fontId="1" fillId="0" borderId="20" xfId="1" applyNumberFormat="1" applyFont="1" applyBorder="1"/>
    <xf numFmtId="164" fontId="1" fillId="0" borderId="16" xfId="1" applyNumberFormat="1" applyFont="1" applyFill="1" applyBorder="1"/>
    <xf numFmtId="164" fontId="1" fillId="0" borderId="17" xfId="1" applyNumberFormat="1" applyFont="1" applyFill="1" applyBorder="1"/>
    <xf numFmtId="164" fontId="1" fillId="0" borderId="20" xfId="1" applyNumberFormat="1" applyFont="1" applyFill="1" applyBorder="1"/>
    <xf numFmtId="164" fontId="1" fillId="0" borderId="16" xfId="2" applyNumberFormat="1" applyFont="1" applyBorder="1"/>
    <xf numFmtId="164" fontId="1" fillId="0" borderId="17" xfId="2" applyNumberFormat="1" applyFont="1" applyBorder="1"/>
    <xf numFmtId="164" fontId="1" fillId="0" borderId="20" xfId="2" applyNumberFormat="1" applyFont="1" applyBorder="1"/>
    <xf numFmtId="0" fontId="0" fillId="0" borderId="17" xfId="0" applyBorder="1"/>
    <xf numFmtId="164" fontId="6" fillId="0" borderId="17" xfId="1" applyNumberFormat="1" applyFont="1" applyBorder="1"/>
    <xf numFmtId="164" fontId="6" fillId="0" borderId="0" xfId="1" applyNumberFormat="1" applyFont="1" applyBorder="1"/>
    <xf numFmtId="164" fontId="1" fillId="0" borderId="6" xfId="1" applyNumberFormat="1" applyFont="1" applyBorder="1"/>
    <xf numFmtId="164" fontId="1" fillId="0" borderId="0" xfId="2" applyNumberFormat="1" applyFont="1"/>
    <xf numFmtId="164" fontId="1" fillId="0" borderId="6" xfId="2" applyNumberFormat="1" applyFont="1" applyBorder="1"/>
    <xf numFmtId="164" fontId="6" fillId="0" borderId="0" xfId="1" applyNumberFormat="1" applyFont="1" applyFill="1" applyBorder="1"/>
    <xf numFmtId="0" fontId="0" fillId="0" borderId="21" xfId="0" applyBorder="1"/>
    <xf numFmtId="164" fontId="1" fillId="0" borderId="22" xfId="2" applyNumberFormat="1" applyFont="1" applyBorder="1"/>
    <xf numFmtId="164" fontId="1" fillId="0" borderId="21" xfId="2" applyNumberFormat="1" applyFont="1" applyBorder="1"/>
    <xf numFmtId="164" fontId="1" fillId="0" borderId="23" xfId="2" applyNumberFormat="1" applyFont="1" applyBorder="1"/>
    <xf numFmtId="0" fontId="2" fillId="2" borderId="7" xfId="0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2" fillId="0" borderId="0" xfId="0" applyFont="1" applyBorder="1"/>
    <xf numFmtId="164" fontId="2" fillId="0" borderId="0" xfId="0" applyNumberFormat="1" applyFont="1" applyBorder="1"/>
    <xf numFmtId="0" fontId="2" fillId="2" borderId="25" xfId="0" applyFont="1" applyFill="1" applyBorder="1"/>
    <xf numFmtId="164" fontId="2" fillId="2" borderId="24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/>
    </xf>
    <xf numFmtId="0" fontId="0" fillId="0" borderId="0" xfId="0" applyBorder="1"/>
    <xf numFmtId="0" fontId="2" fillId="2" borderId="26" xfId="0" applyFont="1" applyFill="1" applyBorder="1"/>
    <xf numFmtId="164" fontId="2" fillId="2" borderId="26" xfId="1" applyNumberFormat="1" applyFont="1" applyFill="1" applyBorder="1"/>
    <xf numFmtId="0" fontId="5" fillId="0" borderId="4" xfId="0" applyFont="1" applyBorder="1"/>
    <xf numFmtId="0" fontId="5" fillId="0" borderId="0" xfId="0" applyFont="1"/>
    <xf numFmtId="0" fontId="5" fillId="0" borderId="6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showGridLines="0" tabSelected="1" view="pageBreakPreview" topLeftCell="A44" zoomScale="80" zoomScaleNormal="100" zoomScaleSheetLayoutView="80" workbookViewId="0">
      <selection activeCell="C48" sqref="C48"/>
    </sheetView>
  </sheetViews>
  <sheetFormatPr defaultRowHeight="15" x14ac:dyDescent="0.25"/>
  <cols>
    <col min="1" max="1" width="76" bestFit="1" customWidth="1"/>
    <col min="2" max="2" width="10.85546875" customWidth="1"/>
    <col min="3" max="3" width="14.42578125" customWidth="1"/>
    <col min="4" max="4" width="11.85546875" customWidth="1"/>
    <col min="5" max="5" width="11" customWidth="1"/>
    <col min="6" max="6" width="11.85546875" customWidth="1"/>
  </cols>
  <sheetData>
    <row r="1" spans="1:6" ht="26.25" customHeight="1" x14ac:dyDescent="0.4">
      <c r="A1" s="1" t="s">
        <v>0</v>
      </c>
      <c r="B1" s="2"/>
      <c r="C1" s="2"/>
      <c r="D1" s="2"/>
      <c r="E1" s="2"/>
      <c r="F1" s="2"/>
    </row>
    <row r="2" spans="1:6" x14ac:dyDescent="0.25">
      <c r="F2" s="3"/>
    </row>
    <row r="3" spans="1:6" ht="21" customHeight="1" x14ac:dyDescent="0.35">
      <c r="A3" s="4" t="s">
        <v>1</v>
      </c>
      <c r="B3" s="5"/>
      <c r="C3" s="5"/>
      <c r="D3" s="5"/>
      <c r="E3" s="5"/>
      <c r="F3" s="5"/>
    </row>
    <row r="4" spans="1:6" ht="21" customHeight="1" x14ac:dyDescent="0.35">
      <c r="A4" s="6" t="s">
        <v>2</v>
      </c>
      <c r="B4" s="7"/>
      <c r="C4" s="7"/>
      <c r="D4" s="7"/>
      <c r="E4" s="7"/>
      <c r="F4" s="7"/>
    </row>
    <row r="5" spans="1:6" ht="21" customHeight="1" x14ac:dyDescent="0.35">
      <c r="A5" s="6"/>
      <c r="B5" s="7"/>
      <c r="C5" s="7"/>
      <c r="D5" s="7"/>
      <c r="E5" s="7"/>
      <c r="F5" s="7"/>
    </row>
    <row r="6" spans="1:6" x14ac:dyDescent="0.25">
      <c r="A6" s="82" t="s">
        <v>3</v>
      </c>
      <c r="B6" s="82"/>
      <c r="C6" s="82"/>
      <c r="D6" s="82"/>
      <c r="E6" s="82"/>
      <c r="F6" s="82"/>
    </row>
    <row r="7" spans="1:6" x14ac:dyDescent="0.25">
      <c r="A7" s="82" t="s">
        <v>4</v>
      </c>
      <c r="B7" s="82"/>
      <c r="C7" s="82"/>
      <c r="D7" s="82"/>
      <c r="E7" s="82"/>
      <c r="F7" s="82"/>
    </row>
    <row r="8" spans="1:6" x14ac:dyDescent="0.25">
      <c r="A8" s="82" t="s">
        <v>5</v>
      </c>
      <c r="B8" s="82"/>
      <c r="C8" s="82"/>
      <c r="D8" s="82"/>
      <c r="E8" s="82"/>
      <c r="F8" s="82"/>
    </row>
    <row r="9" spans="1:6" x14ac:dyDescent="0.25">
      <c r="A9" s="8"/>
      <c r="B9" s="9"/>
      <c r="C9" s="9"/>
      <c r="D9" s="9"/>
      <c r="E9" s="9"/>
      <c r="F9" s="9"/>
    </row>
    <row r="10" spans="1:6" x14ac:dyDescent="0.25">
      <c r="A10" s="83" t="s">
        <v>6</v>
      </c>
      <c r="B10" s="83"/>
      <c r="C10" s="83"/>
      <c r="D10" s="83"/>
      <c r="E10" s="83"/>
      <c r="F10" s="83"/>
    </row>
    <row r="11" spans="1:6" x14ac:dyDescent="0.25">
      <c r="A11" s="83" t="s">
        <v>7</v>
      </c>
      <c r="B11" s="83"/>
      <c r="C11" s="83"/>
      <c r="D11" s="83"/>
      <c r="E11" s="83"/>
      <c r="F11" s="83"/>
    </row>
    <row r="12" spans="1:6" ht="15.75" thickBot="1" x14ac:dyDescent="0.3">
      <c r="F12" s="3"/>
    </row>
    <row r="13" spans="1:6" ht="15.75" thickBot="1" x14ac:dyDescent="0.3">
      <c r="A13" s="10" t="s">
        <v>8</v>
      </c>
      <c r="B13" s="11"/>
      <c r="C13" s="11"/>
      <c r="D13" s="11"/>
      <c r="E13" s="12"/>
      <c r="F13" s="13" t="s">
        <v>9</v>
      </c>
    </row>
    <row r="14" spans="1:6" x14ac:dyDescent="0.25">
      <c r="A14" s="14"/>
      <c r="E14" s="15"/>
      <c r="F14" s="16"/>
    </row>
    <row r="15" spans="1:6" x14ac:dyDescent="0.25">
      <c r="A15" s="14" t="s">
        <v>10</v>
      </c>
      <c r="E15" s="17"/>
      <c r="F15" s="18">
        <v>5460</v>
      </c>
    </row>
    <row r="16" spans="1:6" x14ac:dyDescent="0.25">
      <c r="A16" s="14"/>
      <c r="E16" s="17"/>
      <c r="F16" s="18"/>
    </row>
    <row r="17" spans="1:6" x14ac:dyDescent="0.25">
      <c r="A17" s="79" t="s">
        <v>11</v>
      </c>
      <c r="B17" s="80"/>
      <c r="C17" s="80"/>
      <c r="D17" s="80"/>
      <c r="E17" s="81"/>
      <c r="F17" s="18"/>
    </row>
    <row r="18" spans="1:6" x14ac:dyDescent="0.25">
      <c r="A18" s="19" t="s">
        <v>12</v>
      </c>
      <c r="B18" s="20"/>
      <c r="C18" s="20"/>
      <c r="D18" s="20"/>
      <c r="E18" s="21"/>
      <c r="F18" s="18">
        <v>5000</v>
      </c>
    </row>
    <row r="19" spans="1:6" x14ac:dyDescent="0.25">
      <c r="A19" s="19" t="s">
        <v>13</v>
      </c>
      <c r="B19" s="20"/>
      <c r="C19" s="20"/>
      <c r="D19" s="20"/>
      <c r="E19" s="21"/>
      <c r="F19" s="18">
        <v>15500</v>
      </c>
    </row>
    <row r="20" spans="1:6" x14ac:dyDescent="0.25">
      <c r="A20" s="19" t="s">
        <v>14</v>
      </c>
      <c r="B20" s="20"/>
      <c r="C20" s="20"/>
      <c r="D20" s="20"/>
      <c r="E20" s="21"/>
      <c r="F20" s="18">
        <v>8150</v>
      </c>
    </row>
    <row r="21" spans="1:6" x14ac:dyDescent="0.25">
      <c r="A21" s="19" t="s">
        <v>15</v>
      </c>
      <c r="B21" s="20"/>
      <c r="C21" s="20"/>
      <c r="D21" s="20"/>
      <c r="E21" s="21"/>
      <c r="F21" s="18">
        <v>4750</v>
      </c>
    </row>
    <row r="22" spans="1:6" x14ac:dyDescent="0.25">
      <c r="A22" s="19" t="s">
        <v>16</v>
      </c>
      <c r="B22" s="20"/>
      <c r="C22" s="20"/>
      <c r="D22" s="20"/>
      <c r="E22" s="21"/>
      <c r="F22" s="18">
        <v>7400</v>
      </c>
    </row>
    <row r="23" spans="1:6" x14ac:dyDescent="0.25">
      <c r="A23" s="19" t="s">
        <v>17</v>
      </c>
      <c r="B23" s="20"/>
      <c r="C23" s="20"/>
      <c r="D23" s="20"/>
      <c r="E23" s="21"/>
      <c r="F23" s="18">
        <v>4800</v>
      </c>
    </row>
    <row r="24" spans="1:6" x14ac:dyDescent="0.25">
      <c r="A24" s="19" t="s">
        <v>18</v>
      </c>
      <c r="B24" s="20"/>
      <c r="C24" s="20"/>
      <c r="D24" s="20"/>
      <c r="E24" s="21"/>
      <c r="F24" s="18">
        <v>5050</v>
      </c>
    </row>
    <row r="25" spans="1:6" x14ac:dyDescent="0.25">
      <c r="A25" s="66" t="s">
        <v>19</v>
      </c>
      <c r="B25" s="67"/>
      <c r="C25" s="67"/>
      <c r="D25" s="67"/>
      <c r="E25" s="68"/>
      <c r="F25" s="18">
        <v>4300</v>
      </c>
    </row>
    <row r="26" spans="1:6" x14ac:dyDescent="0.25">
      <c r="A26" s="19" t="s">
        <v>20</v>
      </c>
      <c r="B26" s="20"/>
      <c r="C26" s="20"/>
      <c r="D26" s="20"/>
      <c r="E26" s="21"/>
      <c r="F26" s="18">
        <v>6350</v>
      </c>
    </row>
    <row r="27" spans="1:6" x14ac:dyDescent="0.25">
      <c r="A27" s="19" t="s">
        <v>21</v>
      </c>
      <c r="B27" s="20"/>
      <c r="C27" s="20"/>
      <c r="D27" s="20"/>
      <c r="E27" s="22"/>
      <c r="F27" s="18">
        <v>500</v>
      </c>
    </row>
    <row r="28" spans="1:6" x14ac:dyDescent="0.25">
      <c r="A28" s="20" t="s">
        <v>22</v>
      </c>
      <c r="B28" s="20"/>
      <c r="C28" s="20"/>
      <c r="D28" s="20"/>
      <c r="E28" s="22"/>
      <c r="F28" s="18">
        <v>100</v>
      </c>
    </row>
    <row r="29" spans="1:6" ht="17.25" customHeight="1" thickBot="1" x14ac:dyDescent="0.3">
      <c r="A29" s="20" t="s">
        <v>23</v>
      </c>
      <c r="B29" s="20"/>
      <c r="C29" s="20"/>
      <c r="D29" s="23"/>
      <c r="E29" s="24"/>
      <c r="F29" s="18">
        <v>60</v>
      </c>
    </row>
    <row r="30" spans="1:6" ht="15.75" thickBot="1" x14ac:dyDescent="0.3">
      <c r="A30" s="25"/>
      <c r="B30" s="26"/>
      <c r="C30" s="26"/>
      <c r="D30" s="26"/>
      <c r="E30" s="26"/>
      <c r="F30" s="27"/>
    </row>
    <row r="31" spans="1:6" ht="15.75" thickBot="1" x14ac:dyDescent="0.3">
      <c r="A31" s="28" t="s">
        <v>24</v>
      </c>
      <c r="B31" s="29"/>
      <c r="C31" s="29"/>
      <c r="D31" s="29"/>
      <c r="E31" s="30"/>
      <c r="F31" s="31"/>
    </row>
    <row r="32" spans="1:6" ht="45" x14ac:dyDescent="0.25">
      <c r="A32" s="32" t="s">
        <v>25</v>
      </c>
      <c r="B32" s="33" t="s">
        <v>26</v>
      </c>
      <c r="C32" s="33" t="s">
        <v>27</v>
      </c>
      <c r="D32" s="33" t="s">
        <v>29</v>
      </c>
      <c r="E32" s="34" t="s">
        <v>28</v>
      </c>
      <c r="F32" s="35" t="s">
        <v>30</v>
      </c>
    </row>
    <row r="33" spans="1:6" ht="15.75" thickBot="1" x14ac:dyDescent="0.3">
      <c r="A33" s="36"/>
      <c r="B33" s="37" t="s">
        <v>9</v>
      </c>
      <c r="C33" s="37" t="s">
        <v>9</v>
      </c>
      <c r="D33" s="38" t="s">
        <v>9</v>
      </c>
      <c r="E33" s="38" t="s">
        <v>9</v>
      </c>
      <c r="F33" s="40" t="s">
        <v>9</v>
      </c>
    </row>
    <row r="34" spans="1:6" x14ac:dyDescent="0.25">
      <c r="A34" s="41" t="s">
        <v>31</v>
      </c>
      <c r="B34" s="42">
        <v>4887.58</v>
      </c>
      <c r="C34" s="43">
        <v>0</v>
      </c>
      <c r="D34" s="43">
        <v>0</v>
      </c>
      <c r="E34" s="44">
        <v>0</v>
      </c>
      <c r="F34" s="45">
        <v>4887.58</v>
      </c>
    </row>
    <row r="35" spans="1:6" x14ac:dyDescent="0.25">
      <c r="A35" s="46" t="s">
        <v>32</v>
      </c>
      <c r="B35" s="42">
        <v>5460</v>
      </c>
      <c r="C35" s="44">
        <v>6465.09</v>
      </c>
      <c r="D35" s="44">
        <v>0</v>
      </c>
      <c r="E35" s="44">
        <v>0</v>
      </c>
      <c r="F35" s="47">
        <f>SUM(B35:E35)</f>
        <v>11925.09</v>
      </c>
    </row>
    <row r="36" spans="1:6" x14ac:dyDescent="0.25">
      <c r="A36" s="46" t="s">
        <v>33</v>
      </c>
      <c r="B36" s="42">
        <v>4887.58</v>
      </c>
      <c r="C36" s="44">
        <v>0</v>
      </c>
      <c r="D36" s="44">
        <v>0</v>
      </c>
      <c r="E36" s="44">
        <v>0</v>
      </c>
      <c r="F36" s="47">
        <v>4887.58</v>
      </c>
    </row>
    <row r="37" spans="1:6" x14ac:dyDescent="0.25">
      <c r="A37" s="46" t="s">
        <v>34</v>
      </c>
      <c r="B37" s="48">
        <v>4550</v>
      </c>
      <c r="C37" s="49">
        <v>7120.33</v>
      </c>
      <c r="D37" s="49">
        <v>5.7</v>
      </c>
      <c r="E37" s="49">
        <v>0</v>
      </c>
      <c r="F37" s="50">
        <v>11676.03</v>
      </c>
    </row>
    <row r="38" spans="1:6" x14ac:dyDescent="0.25">
      <c r="A38" s="46" t="s">
        <v>35</v>
      </c>
      <c r="B38" s="42">
        <v>4887.58</v>
      </c>
      <c r="C38" s="44">
        <v>436.86000000000013</v>
      </c>
      <c r="D38" s="44">
        <v>0</v>
      </c>
      <c r="E38" s="44">
        <v>0</v>
      </c>
      <c r="F38" s="47">
        <v>5324.4400000000005</v>
      </c>
    </row>
    <row r="39" spans="1:6" x14ac:dyDescent="0.25">
      <c r="A39" s="46" t="s">
        <v>36</v>
      </c>
      <c r="B39" s="42">
        <v>5460</v>
      </c>
      <c r="C39" s="49">
        <v>0</v>
      </c>
      <c r="D39" s="49">
        <v>0</v>
      </c>
      <c r="E39" s="44">
        <v>0</v>
      </c>
      <c r="F39" s="47">
        <f>SUM(B39:E39)</f>
        <v>5460</v>
      </c>
    </row>
    <row r="40" spans="1:6" x14ac:dyDescent="0.25">
      <c r="A40" s="46" t="s">
        <v>37</v>
      </c>
      <c r="B40" s="42">
        <v>4887.58</v>
      </c>
      <c r="C40" s="44">
        <v>0</v>
      </c>
      <c r="D40" s="44">
        <v>0</v>
      </c>
      <c r="E40" s="44">
        <v>0</v>
      </c>
      <c r="F40" s="47">
        <v>4887.58</v>
      </c>
    </row>
    <row r="41" spans="1:6" x14ac:dyDescent="0.25">
      <c r="A41" s="46" t="s">
        <v>38</v>
      </c>
      <c r="B41" s="42">
        <v>5460</v>
      </c>
      <c r="C41" s="49">
        <v>4897.6399999999994</v>
      </c>
      <c r="D41" s="49">
        <v>132.85</v>
      </c>
      <c r="E41" s="44">
        <v>0</v>
      </c>
      <c r="F41" s="47">
        <f>SUM(B41:E41)</f>
        <v>10490.49</v>
      </c>
    </row>
    <row r="42" spans="1:6" x14ac:dyDescent="0.25">
      <c r="A42" s="46" t="s">
        <v>39</v>
      </c>
      <c r="B42" s="42">
        <v>4887.58</v>
      </c>
      <c r="C42" s="44">
        <v>0</v>
      </c>
      <c r="D42" s="44"/>
      <c r="E42" s="44">
        <v>0</v>
      </c>
      <c r="F42" s="47">
        <v>4887.58</v>
      </c>
    </row>
    <row r="43" spans="1:6" x14ac:dyDescent="0.25">
      <c r="A43" s="46" t="s">
        <v>40</v>
      </c>
      <c r="B43" s="42">
        <v>5460</v>
      </c>
      <c r="C43" s="44">
        <v>503.23</v>
      </c>
      <c r="D43" s="44"/>
      <c r="E43" s="44">
        <v>0</v>
      </c>
      <c r="F43" s="47">
        <f>SUM(B43:E43)</f>
        <v>5963.23</v>
      </c>
    </row>
    <row r="44" spans="1:6" x14ac:dyDescent="0.25">
      <c r="A44" s="46" t="s">
        <v>41</v>
      </c>
      <c r="B44" s="42">
        <v>4887.58</v>
      </c>
      <c r="C44" s="44">
        <v>0</v>
      </c>
      <c r="D44" s="44">
        <v>0</v>
      </c>
      <c r="E44" s="44">
        <v>0</v>
      </c>
      <c r="F44" s="47">
        <v>4887.58</v>
      </c>
    </row>
    <row r="45" spans="1:6" x14ac:dyDescent="0.25">
      <c r="A45" s="46" t="s">
        <v>42</v>
      </c>
      <c r="B45" s="42">
        <v>4887.58</v>
      </c>
      <c r="C45" s="43">
        <v>0</v>
      </c>
      <c r="D45" s="43">
        <v>590</v>
      </c>
      <c r="E45" s="44">
        <v>335</v>
      </c>
      <c r="F45" s="47">
        <v>5812.58</v>
      </c>
    </row>
    <row r="46" spans="1:6" x14ac:dyDescent="0.25">
      <c r="A46" s="46" t="s">
        <v>43</v>
      </c>
      <c r="B46" s="42">
        <v>4887.58</v>
      </c>
      <c r="C46" s="44">
        <v>0</v>
      </c>
      <c r="D46" s="44">
        <v>664.65</v>
      </c>
      <c r="E46" s="44">
        <v>0</v>
      </c>
      <c r="F46" s="47">
        <v>5552.23</v>
      </c>
    </row>
    <row r="47" spans="1:6" x14ac:dyDescent="0.25">
      <c r="A47" s="46" t="s">
        <v>44</v>
      </c>
      <c r="B47" s="42">
        <v>5460</v>
      </c>
      <c r="C47" s="44">
        <v>0</v>
      </c>
      <c r="D47" s="44">
        <v>0</v>
      </c>
      <c r="E47" s="44">
        <v>0</v>
      </c>
      <c r="F47" s="47">
        <f>SUM(B47:E47)</f>
        <v>5460</v>
      </c>
    </row>
    <row r="48" spans="1:6" x14ac:dyDescent="0.25">
      <c r="A48" s="46" t="s">
        <v>45</v>
      </c>
      <c r="B48" s="42">
        <v>5460</v>
      </c>
      <c r="C48" s="44">
        <v>14039.68</v>
      </c>
      <c r="D48" s="44">
        <v>455.15000000000003</v>
      </c>
      <c r="E48" s="44">
        <v>0</v>
      </c>
      <c r="F48" s="47">
        <f>SUM(B48:E48)</f>
        <v>19954.830000000002</v>
      </c>
    </row>
    <row r="49" spans="1:6" x14ac:dyDescent="0.25">
      <c r="A49" s="46" t="s">
        <v>46</v>
      </c>
      <c r="B49" s="42">
        <v>4887.58</v>
      </c>
      <c r="C49" s="44">
        <v>4193.55</v>
      </c>
      <c r="D49" s="44">
        <v>69.44</v>
      </c>
      <c r="E49" s="44">
        <v>0</v>
      </c>
      <c r="F49" s="47">
        <v>9150.5700000000015</v>
      </c>
    </row>
    <row r="50" spans="1:6" x14ac:dyDescent="0.25">
      <c r="A50" s="46" t="s">
        <v>47</v>
      </c>
      <c r="B50" s="42">
        <v>4887.58</v>
      </c>
      <c r="C50" s="49">
        <v>2266.9</v>
      </c>
      <c r="D50" s="49">
        <v>0</v>
      </c>
      <c r="E50" s="44">
        <v>0</v>
      </c>
      <c r="F50" s="47">
        <v>7154.48</v>
      </c>
    </row>
    <row r="51" spans="1:6" x14ac:dyDescent="0.25">
      <c r="A51" s="46" t="s">
        <v>48</v>
      </c>
      <c r="B51" s="42">
        <v>4887.58</v>
      </c>
      <c r="C51" s="49">
        <v>0</v>
      </c>
      <c r="D51" s="49">
        <v>0</v>
      </c>
      <c r="E51" s="44">
        <v>0</v>
      </c>
      <c r="F51" s="47">
        <v>4887.58</v>
      </c>
    </row>
    <row r="52" spans="1:6" x14ac:dyDescent="0.25">
      <c r="A52" s="46" t="s">
        <v>49</v>
      </c>
      <c r="B52" s="42">
        <v>4887.58</v>
      </c>
      <c r="C52" s="49">
        <v>0</v>
      </c>
      <c r="D52" s="49">
        <v>0</v>
      </c>
      <c r="E52" s="44">
        <v>0</v>
      </c>
      <c r="F52" s="47">
        <v>4887.58</v>
      </c>
    </row>
    <row r="53" spans="1:6" x14ac:dyDescent="0.25">
      <c r="A53" s="46" t="s">
        <v>50</v>
      </c>
      <c r="B53" s="42">
        <v>4887.58</v>
      </c>
      <c r="C53" s="44">
        <v>3280.8500000000004</v>
      </c>
      <c r="D53" s="44">
        <v>1704.5</v>
      </c>
      <c r="E53" s="44">
        <v>0</v>
      </c>
      <c r="F53" s="47">
        <v>9872.93</v>
      </c>
    </row>
    <row r="54" spans="1:6" x14ac:dyDescent="0.25">
      <c r="A54" s="46" t="s">
        <v>51</v>
      </c>
      <c r="B54" s="51">
        <v>5460</v>
      </c>
      <c r="C54" s="52">
        <v>0</v>
      </c>
      <c r="D54" s="52">
        <v>303.48</v>
      </c>
      <c r="E54" s="52">
        <v>0</v>
      </c>
      <c r="F54" s="53">
        <f>SUM(B54:E54)</f>
        <v>5763.48</v>
      </c>
    </row>
    <row r="55" spans="1:6" x14ac:dyDescent="0.25">
      <c r="A55" s="46" t="s">
        <v>52</v>
      </c>
      <c r="B55" s="42">
        <v>4887.58</v>
      </c>
      <c r="C55" s="44">
        <v>0</v>
      </c>
      <c r="D55" s="44">
        <v>0</v>
      </c>
      <c r="E55" s="44">
        <v>1255</v>
      </c>
      <c r="F55" s="47">
        <v>6142.58</v>
      </c>
    </row>
    <row r="56" spans="1:6" x14ac:dyDescent="0.25">
      <c r="A56" s="46" t="s">
        <v>53</v>
      </c>
      <c r="B56" s="42">
        <v>4887.58</v>
      </c>
      <c r="C56" s="44">
        <v>6465.09</v>
      </c>
      <c r="D56" s="44">
        <v>0</v>
      </c>
      <c r="E56" s="44">
        <v>188</v>
      </c>
      <c r="F56" s="47">
        <v>11540.67</v>
      </c>
    </row>
    <row r="57" spans="1:6" x14ac:dyDescent="0.25">
      <c r="A57" s="46" t="s">
        <v>54</v>
      </c>
      <c r="B57" s="42">
        <v>4887.58</v>
      </c>
      <c r="C57" s="44">
        <v>0</v>
      </c>
      <c r="D57" s="44">
        <v>0</v>
      </c>
      <c r="E57" s="44">
        <v>0</v>
      </c>
      <c r="F57" s="47">
        <v>4887.58</v>
      </c>
    </row>
    <row r="58" spans="1:6" x14ac:dyDescent="0.25">
      <c r="A58" s="54" t="s">
        <v>55</v>
      </c>
      <c r="B58" s="17">
        <v>4887.58</v>
      </c>
      <c r="C58" s="55">
        <v>0</v>
      </c>
      <c r="D58" s="56">
        <v>0</v>
      </c>
      <c r="E58" s="44">
        <v>0</v>
      </c>
      <c r="F58" s="57">
        <v>4887.58</v>
      </c>
    </row>
    <row r="59" spans="1:6" x14ac:dyDescent="0.25">
      <c r="A59" s="54" t="s">
        <v>56</v>
      </c>
      <c r="B59" s="17">
        <v>4887.58</v>
      </c>
      <c r="C59" s="44">
        <v>6465.09</v>
      </c>
      <c r="D59" s="17">
        <v>923</v>
      </c>
      <c r="E59" s="44">
        <v>340</v>
      </c>
      <c r="F59" s="57">
        <v>12615.67</v>
      </c>
    </row>
    <row r="60" spans="1:6" x14ac:dyDescent="0.25">
      <c r="A60" s="54" t="s">
        <v>57</v>
      </c>
      <c r="B60" s="17">
        <v>4887.58</v>
      </c>
      <c r="C60" s="44">
        <v>0</v>
      </c>
      <c r="D60" s="17">
        <v>0</v>
      </c>
      <c r="E60" s="44">
        <v>0</v>
      </c>
      <c r="F60" s="57">
        <v>4887.58</v>
      </c>
    </row>
    <row r="61" spans="1:6" x14ac:dyDescent="0.25">
      <c r="A61" s="54" t="s">
        <v>58</v>
      </c>
      <c r="B61" s="58">
        <v>5460</v>
      </c>
      <c r="C61" s="52">
        <v>4149.83</v>
      </c>
      <c r="D61" s="58">
        <v>378.2</v>
      </c>
      <c r="E61" s="52">
        <v>0</v>
      </c>
      <c r="F61" s="59">
        <f>SUM(B61:E61)</f>
        <v>9988.0300000000007</v>
      </c>
    </row>
    <row r="62" spans="1:6" x14ac:dyDescent="0.25">
      <c r="A62" s="54" t="s">
        <v>59</v>
      </c>
      <c r="B62" s="58">
        <v>5460</v>
      </c>
      <c r="C62" s="52">
        <v>4411.9299999999994</v>
      </c>
      <c r="D62" s="58">
        <v>0</v>
      </c>
      <c r="E62" s="52">
        <v>0</v>
      </c>
      <c r="F62" s="59">
        <f>SUM(B62:E62)</f>
        <v>9871.93</v>
      </c>
    </row>
    <row r="63" spans="1:6" x14ac:dyDescent="0.25">
      <c r="A63" s="54" t="s">
        <v>60</v>
      </c>
      <c r="B63" s="17">
        <v>4887.58</v>
      </c>
      <c r="C63" s="43">
        <v>0</v>
      </c>
      <c r="D63" s="60">
        <v>85.8</v>
      </c>
      <c r="E63" s="44">
        <v>0</v>
      </c>
      <c r="F63" s="57">
        <v>4973.38</v>
      </c>
    </row>
    <row r="64" spans="1:6" x14ac:dyDescent="0.25">
      <c r="A64" s="54" t="s">
        <v>61</v>
      </c>
      <c r="B64" s="17">
        <v>4887.58</v>
      </c>
      <c r="C64" s="44">
        <v>0</v>
      </c>
      <c r="D64" s="17">
        <v>0</v>
      </c>
      <c r="E64" s="44">
        <v>0</v>
      </c>
      <c r="F64" s="57">
        <v>4887.58</v>
      </c>
    </row>
    <row r="65" spans="1:6" x14ac:dyDescent="0.25">
      <c r="A65" s="54" t="s">
        <v>62</v>
      </c>
      <c r="B65" s="58">
        <v>5460</v>
      </c>
      <c r="C65" s="52">
        <v>6465.09</v>
      </c>
      <c r="D65" s="58">
        <v>227.8</v>
      </c>
      <c r="E65" s="52">
        <v>0</v>
      </c>
      <c r="F65" s="59">
        <f>SUM(B65:E65)</f>
        <v>12152.89</v>
      </c>
    </row>
    <row r="66" spans="1:6" x14ac:dyDescent="0.25">
      <c r="A66" s="54" t="s">
        <v>63</v>
      </c>
      <c r="B66" s="58">
        <v>5460</v>
      </c>
      <c r="C66" s="52">
        <v>524.20000000000005</v>
      </c>
      <c r="D66" s="58">
        <v>415.7</v>
      </c>
      <c r="E66" s="52">
        <v>0</v>
      </c>
      <c r="F66" s="59">
        <f>SUM(B66:E66)</f>
        <v>6399.9</v>
      </c>
    </row>
    <row r="67" spans="1:6" x14ac:dyDescent="0.25">
      <c r="A67" s="54" t="s">
        <v>64</v>
      </c>
      <c r="B67" s="17">
        <v>4887.58</v>
      </c>
      <c r="C67" s="44">
        <v>3756.6899999999996</v>
      </c>
      <c r="D67" s="17">
        <v>245.84</v>
      </c>
      <c r="E67" s="44">
        <v>0</v>
      </c>
      <c r="F67" s="57">
        <v>8890.11</v>
      </c>
    </row>
    <row r="68" spans="1:6" x14ac:dyDescent="0.25">
      <c r="A68" s="54" t="s">
        <v>65</v>
      </c>
      <c r="B68" s="17">
        <v>4887.58</v>
      </c>
      <c r="C68" s="44">
        <v>6465.09</v>
      </c>
      <c r="D68" s="17"/>
      <c r="E68" s="44">
        <v>0</v>
      </c>
      <c r="F68" s="57">
        <v>11352.67</v>
      </c>
    </row>
    <row r="69" spans="1:6" x14ac:dyDescent="0.25">
      <c r="A69" s="61" t="s">
        <v>66</v>
      </c>
      <c r="B69" s="62">
        <v>5460</v>
      </c>
      <c r="C69" s="62">
        <v>1212.67</v>
      </c>
      <c r="D69" s="63">
        <v>829.09</v>
      </c>
      <c r="E69" s="62">
        <v>0</v>
      </c>
      <c r="F69" s="64">
        <f>SUM(B69:E69)</f>
        <v>7501.76</v>
      </c>
    </row>
    <row r="70" spans="1:6" x14ac:dyDescent="0.25">
      <c r="A70" s="77" t="s">
        <v>92</v>
      </c>
      <c r="B70" s="78">
        <f>SUM(B34:B69)</f>
        <v>182484.33999999997</v>
      </c>
      <c r="C70" s="78">
        <f t="shared" ref="C70:F70" si="0">SUM(C34:C69)</f>
        <v>83119.81</v>
      </c>
      <c r="D70" s="78">
        <f t="shared" si="0"/>
        <v>7031.2000000000007</v>
      </c>
      <c r="E70" s="78">
        <f t="shared" si="0"/>
        <v>2118</v>
      </c>
      <c r="F70" s="78">
        <f t="shared" si="0"/>
        <v>274753.34999999998</v>
      </c>
    </row>
    <row r="71" spans="1:6" x14ac:dyDescent="0.25">
      <c r="A71" s="76"/>
      <c r="B71" s="17"/>
      <c r="C71" s="17"/>
      <c r="D71" s="17"/>
      <c r="E71" s="17"/>
      <c r="F71" s="17"/>
    </row>
    <row r="72" spans="1:6" ht="15.75" thickBot="1" x14ac:dyDescent="0.3">
      <c r="A72" s="73" t="s">
        <v>67</v>
      </c>
      <c r="B72" s="74"/>
      <c r="C72" s="74"/>
      <c r="D72" s="74"/>
      <c r="E72" s="39"/>
      <c r="F72" s="75"/>
    </row>
    <row r="73" spans="1:6" ht="45" x14ac:dyDescent="0.25">
      <c r="A73" s="65" t="s">
        <v>25</v>
      </c>
      <c r="B73" s="33" t="s">
        <v>26</v>
      </c>
      <c r="C73" s="34" t="s">
        <v>27</v>
      </c>
      <c r="D73" s="33" t="s">
        <v>29</v>
      </c>
      <c r="E73" s="34" t="s">
        <v>28</v>
      </c>
      <c r="F73" s="35" t="s">
        <v>30</v>
      </c>
    </row>
    <row r="74" spans="1:6" ht="15.75" thickBot="1" x14ac:dyDescent="0.3">
      <c r="A74" s="36"/>
      <c r="B74" s="37" t="s">
        <v>9</v>
      </c>
      <c r="C74" s="38" t="s">
        <v>9</v>
      </c>
      <c r="D74" s="38" t="s">
        <v>9</v>
      </c>
      <c r="E74" s="39" t="s">
        <v>9</v>
      </c>
      <c r="F74" s="40" t="s">
        <v>9</v>
      </c>
    </row>
    <row r="75" spans="1:6" x14ac:dyDescent="0.25">
      <c r="A75" s="41" t="s">
        <v>68</v>
      </c>
      <c r="B75" s="42">
        <v>373.92</v>
      </c>
      <c r="C75" s="44">
        <v>52.42</v>
      </c>
      <c r="D75" s="44">
        <v>0</v>
      </c>
      <c r="E75" s="44">
        <v>0</v>
      </c>
      <c r="F75" s="45">
        <f t="shared" ref="F75:F97" si="1">SUM(B75:E75)</f>
        <v>426.34000000000003</v>
      </c>
    </row>
    <row r="76" spans="1:6" x14ac:dyDescent="0.25">
      <c r="A76" s="46" t="s">
        <v>69</v>
      </c>
      <c r="B76" s="42">
        <v>444.09</v>
      </c>
      <c r="C76" s="44">
        <v>775.81</v>
      </c>
      <c r="D76" s="44">
        <v>0</v>
      </c>
      <c r="E76" s="44">
        <v>0</v>
      </c>
      <c r="F76" s="47">
        <f t="shared" si="1"/>
        <v>1219.8999999999999</v>
      </c>
    </row>
    <row r="77" spans="1:6" x14ac:dyDescent="0.25">
      <c r="A77" s="46" t="s">
        <v>70</v>
      </c>
      <c r="B77" s="42">
        <v>460.59</v>
      </c>
      <c r="C77" s="43">
        <v>0</v>
      </c>
      <c r="D77" s="43">
        <v>0</v>
      </c>
      <c r="E77" s="44">
        <v>0</v>
      </c>
      <c r="F77" s="47">
        <f t="shared" si="1"/>
        <v>460.59</v>
      </c>
    </row>
    <row r="78" spans="1:6" x14ac:dyDescent="0.25">
      <c r="A78" s="46" t="s">
        <v>71</v>
      </c>
      <c r="B78" s="42">
        <v>460.59</v>
      </c>
      <c r="C78" s="44">
        <v>0</v>
      </c>
      <c r="D78" s="44">
        <v>0</v>
      </c>
      <c r="E78" s="44">
        <v>0</v>
      </c>
      <c r="F78" s="47">
        <f t="shared" si="1"/>
        <v>460.59</v>
      </c>
    </row>
    <row r="79" spans="1:6" x14ac:dyDescent="0.25">
      <c r="A79" s="46" t="s">
        <v>72</v>
      </c>
      <c r="B79" s="42">
        <v>460.59</v>
      </c>
      <c r="C79" s="44">
        <v>0</v>
      </c>
      <c r="D79" s="44">
        <v>0</v>
      </c>
      <c r="E79" s="44">
        <v>0</v>
      </c>
      <c r="F79" s="47">
        <f t="shared" si="1"/>
        <v>460.59</v>
      </c>
    </row>
    <row r="80" spans="1:6" x14ac:dyDescent="0.25">
      <c r="A80" s="46" t="s">
        <v>73</v>
      </c>
      <c r="B80" s="42">
        <v>460.59</v>
      </c>
      <c r="C80" s="55">
        <v>0</v>
      </c>
      <c r="D80" s="55">
        <v>0</v>
      </c>
      <c r="E80" s="44">
        <v>0</v>
      </c>
      <c r="F80" s="47">
        <f t="shared" si="1"/>
        <v>460.59</v>
      </c>
    </row>
    <row r="81" spans="1:6" x14ac:dyDescent="0.25">
      <c r="A81" s="46" t="s">
        <v>74</v>
      </c>
      <c r="B81" s="42">
        <v>460.59</v>
      </c>
      <c r="C81" s="44">
        <v>775.81</v>
      </c>
      <c r="D81" s="44">
        <v>177.45</v>
      </c>
      <c r="E81" s="44">
        <v>0</v>
      </c>
      <c r="F81" s="47">
        <f t="shared" si="1"/>
        <v>1413.85</v>
      </c>
    </row>
    <row r="82" spans="1:6" x14ac:dyDescent="0.25">
      <c r="A82" s="46" t="s">
        <v>75</v>
      </c>
      <c r="B82" s="42">
        <v>460.59</v>
      </c>
      <c r="C82" s="44">
        <v>775.81</v>
      </c>
      <c r="D82" s="44">
        <v>178.1</v>
      </c>
      <c r="E82" s="44">
        <v>0</v>
      </c>
      <c r="F82" s="47">
        <f t="shared" si="1"/>
        <v>1414.4999999999998</v>
      </c>
    </row>
    <row r="83" spans="1:6" x14ac:dyDescent="0.25">
      <c r="A83" s="46" t="s">
        <v>76</v>
      </c>
      <c r="B83" s="42">
        <v>460.59</v>
      </c>
      <c r="C83" s="44">
        <v>0</v>
      </c>
      <c r="D83" s="44">
        <v>0</v>
      </c>
      <c r="E83" s="44">
        <v>0</v>
      </c>
      <c r="F83" s="47">
        <f t="shared" si="1"/>
        <v>460.59</v>
      </c>
    </row>
    <row r="84" spans="1:6" x14ac:dyDescent="0.25">
      <c r="A84" s="46" t="s">
        <v>77</v>
      </c>
      <c r="B84" s="51">
        <v>460.59</v>
      </c>
      <c r="C84" s="52">
        <v>775.81</v>
      </c>
      <c r="D84" s="52">
        <v>0</v>
      </c>
      <c r="E84" s="52">
        <v>0</v>
      </c>
      <c r="F84" s="53">
        <f t="shared" si="1"/>
        <v>1236.3999999999999</v>
      </c>
    </row>
    <row r="85" spans="1:6" x14ac:dyDescent="0.25">
      <c r="A85" s="46" t="s">
        <v>78</v>
      </c>
      <c r="B85" s="51">
        <v>460.59</v>
      </c>
      <c r="C85" s="52">
        <v>0</v>
      </c>
      <c r="D85" s="52">
        <v>0</v>
      </c>
      <c r="E85" s="52">
        <v>0</v>
      </c>
      <c r="F85" s="53">
        <f t="shared" si="1"/>
        <v>460.59</v>
      </c>
    </row>
    <row r="86" spans="1:6" x14ac:dyDescent="0.25">
      <c r="A86" s="46" t="s">
        <v>79</v>
      </c>
      <c r="B86" s="51">
        <v>460.59</v>
      </c>
      <c r="C86" s="52">
        <v>0</v>
      </c>
      <c r="D86" s="52">
        <v>0</v>
      </c>
      <c r="E86" s="52">
        <v>0</v>
      </c>
      <c r="F86" s="53">
        <f t="shared" si="1"/>
        <v>460.59</v>
      </c>
    </row>
    <row r="87" spans="1:6" x14ac:dyDescent="0.25">
      <c r="A87" s="46" t="s">
        <v>80</v>
      </c>
      <c r="B87" s="51">
        <v>460.59</v>
      </c>
      <c r="C87" s="52">
        <v>0</v>
      </c>
      <c r="D87" s="52">
        <v>154.69999999999999</v>
      </c>
      <c r="E87" s="52">
        <v>0</v>
      </c>
      <c r="F87" s="53">
        <f t="shared" si="1"/>
        <v>615.29</v>
      </c>
    </row>
    <row r="88" spans="1:6" x14ac:dyDescent="0.25">
      <c r="A88" s="46" t="s">
        <v>81</v>
      </c>
      <c r="B88" s="51">
        <v>460.59</v>
      </c>
      <c r="C88" s="52">
        <v>450.79999999999995</v>
      </c>
      <c r="D88" s="52">
        <v>0</v>
      </c>
      <c r="E88" s="52">
        <v>0</v>
      </c>
      <c r="F88" s="53">
        <f t="shared" si="1"/>
        <v>911.38999999999987</v>
      </c>
    </row>
    <row r="89" spans="1:6" x14ac:dyDescent="0.25">
      <c r="A89" s="46" t="s">
        <v>82</v>
      </c>
      <c r="B89" s="51">
        <v>460.59</v>
      </c>
      <c r="C89" s="52">
        <v>0</v>
      </c>
      <c r="D89" s="52">
        <v>153.25</v>
      </c>
      <c r="E89" s="52">
        <v>0</v>
      </c>
      <c r="F89" s="53">
        <f t="shared" si="1"/>
        <v>613.83999999999992</v>
      </c>
    </row>
    <row r="90" spans="1:6" x14ac:dyDescent="0.25">
      <c r="A90" s="46" t="s">
        <v>83</v>
      </c>
      <c r="B90" s="51">
        <v>460.59</v>
      </c>
      <c r="C90" s="52">
        <v>0</v>
      </c>
      <c r="D90" s="52">
        <v>0</v>
      </c>
      <c r="E90" s="52">
        <v>0</v>
      </c>
      <c r="F90" s="53">
        <f t="shared" si="1"/>
        <v>460.59</v>
      </c>
    </row>
    <row r="91" spans="1:6" x14ac:dyDescent="0.25">
      <c r="A91" s="46" t="s">
        <v>84</v>
      </c>
      <c r="B91" s="51">
        <v>460.59</v>
      </c>
      <c r="C91" s="52">
        <v>0</v>
      </c>
      <c r="D91" s="52">
        <v>118.3</v>
      </c>
      <c r="E91" s="52">
        <v>0</v>
      </c>
      <c r="F91" s="53">
        <f t="shared" si="1"/>
        <v>578.89</v>
      </c>
    </row>
    <row r="92" spans="1:6" x14ac:dyDescent="0.25">
      <c r="A92" s="46" t="s">
        <v>85</v>
      </c>
      <c r="B92" s="51">
        <v>460.59</v>
      </c>
      <c r="C92" s="52">
        <v>1625</v>
      </c>
      <c r="D92" s="52">
        <v>176.2</v>
      </c>
      <c r="E92" s="52">
        <v>0</v>
      </c>
      <c r="F92" s="53">
        <f t="shared" si="1"/>
        <v>2261.79</v>
      </c>
    </row>
    <row r="93" spans="1:6" x14ac:dyDescent="0.25">
      <c r="A93" s="46" t="s">
        <v>86</v>
      </c>
      <c r="B93" s="51">
        <v>460.59</v>
      </c>
      <c r="C93" s="52">
        <v>0</v>
      </c>
      <c r="D93" s="52">
        <v>0</v>
      </c>
      <c r="E93" s="52">
        <v>0</v>
      </c>
      <c r="F93" s="53">
        <f t="shared" si="1"/>
        <v>460.59</v>
      </c>
    </row>
    <row r="94" spans="1:6" x14ac:dyDescent="0.25">
      <c r="A94" s="46" t="s">
        <v>87</v>
      </c>
      <c r="B94" s="51">
        <v>460.59</v>
      </c>
      <c r="C94" s="52">
        <v>665.73</v>
      </c>
      <c r="D94" s="52">
        <v>81.900000000000006</v>
      </c>
      <c r="E94" s="52">
        <v>0</v>
      </c>
      <c r="F94" s="53">
        <f t="shared" si="1"/>
        <v>1208.22</v>
      </c>
    </row>
    <row r="95" spans="1:6" x14ac:dyDescent="0.25">
      <c r="A95" s="46" t="s">
        <v>88</v>
      </c>
      <c r="B95" s="51">
        <v>460.59</v>
      </c>
      <c r="C95" s="52">
        <v>0</v>
      </c>
      <c r="D95" s="52">
        <v>159.54</v>
      </c>
      <c r="E95" s="52">
        <v>0</v>
      </c>
      <c r="F95" s="53">
        <f t="shared" si="1"/>
        <v>620.13</v>
      </c>
    </row>
    <row r="96" spans="1:6" x14ac:dyDescent="0.25">
      <c r="A96" s="46" t="s">
        <v>89</v>
      </c>
      <c r="B96" s="51">
        <v>460.59</v>
      </c>
      <c r="C96" s="52">
        <v>854.43999999999994</v>
      </c>
      <c r="D96" s="52">
        <v>50.7</v>
      </c>
      <c r="E96" s="52">
        <v>0</v>
      </c>
      <c r="F96" s="53">
        <f t="shared" si="1"/>
        <v>1365.73</v>
      </c>
    </row>
    <row r="97" spans="1:6" ht="15.75" thickBot="1" x14ac:dyDescent="0.3">
      <c r="A97" s="46" t="s">
        <v>90</v>
      </c>
      <c r="B97" s="51">
        <v>910</v>
      </c>
      <c r="C97" s="52">
        <v>0</v>
      </c>
      <c r="D97" s="52">
        <v>0</v>
      </c>
      <c r="E97" s="52">
        <v>0</v>
      </c>
      <c r="F97" s="53">
        <f t="shared" si="1"/>
        <v>910</v>
      </c>
    </row>
    <row r="98" spans="1:6" ht="15.75" thickBot="1" x14ac:dyDescent="0.3">
      <c r="A98" s="71" t="s">
        <v>91</v>
      </c>
      <c r="B98" s="72">
        <f>SUM(B75:B97)</f>
        <v>10939.810000000001</v>
      </c>
      <c r="C98" s="72">
        <f t="shared" ref="C98:F98" si="2">SUM(C75:C97)</f>
        <v>6751.63</v>
      </c>
      <c r="D98" s="72">
        <f t="shared" si="2"/>
        <v>1250.1400000000001</v>
      </c>
      <c r="E98" s="72">
        <f t="shared" si="2"/>
        <v>0</v>
      </c>
      <c r="F98" s="72">
        <f t="shared" si="2"/>
        <v>18941.579999999998</v>
      </c>
    </row>
    <row r="99" spans="1:6" ht="15.75" thickBot="1" x14ac:dyDescent="0.3">
      <c r="A99" s="71" t="s">
        <v>93</v>
      </c>
      <c r="B99" s="72">
        <f>B70+B98</f>
        <v>193424.14999999997</v>
      </c>
      <c r="C99" s="72">
        <f t="shared" ref="C99:F99" si="3">C70+C98</f>
        <v>89871.44</v>
      </c>
      <c r="D99" s="72">
        <f t="shared" si="3"/>
        <v>8281.34</v>
      </c>
      <c r="E99" s="72">
        <f t="shared" si="3"/>
        <v>2118</v>
      </c>
      <c r="F99" s="72">
        <f t="shared" si="3"/>
        <v>293694.93</v>
      </c>
    </row>
    <row r="100" spans="1:6" x14ac:dyDescent="0.25">
      <c r="A100" s="69"/>
      <c r="B100" s="70"/>
      <c r="C100" s="70"/>
      <c r="D100" s="70"/>
      <c r="E100" s="70"/>
      <c r="F100" s="70"/>
    </row>
    <row r="101" spans="1:6" x14ac:dyDescent="0.25">
      <c r="A101" s="69"/>
      <c r="B101" s="70"/>
      <c r="C101" s="70"/>
      <c r="D101" s="70"/>
      <c r="E101" s="70"/>
      <c r="F101" s="70"/>
    </row>
    <row r="102" spans="1:6" x14ac:dyDescent="0.25">
      <c r="A102" s="69"/>
      <c r="B102" s="70"/>
      <c r="C102" s="70"/>
      <c r="D102" s="70"/>
      <c r="E102" s="70"/>
      <c r="F102" s="70"/>
    </row>
  </sheetData>
  <mergeCells count="6">
    <mergeCell ref="A17:E17"/>
    <mergeCell ref="A6:F6"/>
    <mergeCell ref="A7:F7"/>
    <mergeCell ref="A8:F8"/>
    <mergeCell ref="A10:F10"/>
    <mergeCell ref="A11:F11"/>
  </mergeCells>
  <pageMargins left="0.7" right="0.7" top="0.75" bottom="0.75" header="0.3" footer="0.3"/>
  <pageSetup paperSize="9" scale="64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Russell</dc:creator>
  <cp:lastModifiedBy>Lucia Russell</cp:lastModifiedBy>
  <dcterms:created xsi:type="dcterms:W3CDTF">2024-04-30T11:41:43Z</dcterms:created>
  <dcterms:modified xsi:type="dcterms:W3CDTF">2024-05-08T08:48:51Z</dcterms:modified>
</cp:coreProperties>
</file>