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bknight\Desktop\"/>
    </mc:Choice>
  </mc:AlternateContent>
  <xr:revisionPtr revIDLastSave="0" documentId="8_{FD7EE3A4-86EC-4972-959C-958663D9C37F}" xr6:coauthVersionLast="47" xr6:coauthVersionMax="47" xr10:uidLastSave="{00000000-0000-0000-0000-000000000000}"/>
  <bookViews>
    <workbookView xWindow="-120" yWindow="-120" windowWidth="20730" windowHeight="11160" xr2:uid="{9FDD6E58-9342-4D87-B82F-D13B3CB2E0F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2" i="1" l="1"/>
  <c r="D43" i="1"/>
  <c r="D36" i="1"/>
  <c r="D15" i="1"/>
  <c r="D38" i="1" s="1"/>
  <c r="D45" i="1" s="1"/>
  <c r="D54" i="1" l="1"/>
</calcChain>
</file>

<file path=xl/sharedStrings.xml><?xml version="1.0" encoding="utf-8"?>
<sst xmlns="http://schemas.openxmlformats.org/spreadsheetml/2006/main" count="105" uniqueCount="103">
  <si>
    <t>CHICHESTER DC - Quarter 2 Revenue Monitoring estimated outturn statement 22-23</t>
  </si>
  <si>
    <t>No.</t>
  </si>
  <si>
    <t>Overspends / Shortfall in Income</t>
  </si>
  <si>
    <t>£000</t>
  </si>
  <si>
    <t>Staff pay award</t>
  </si>
  <si>
    <t>Housing Benefit bad debt provision/overpayments</t>
  </si>
  <si>
    <t>Electricity/ Gas inflation</t>
  </si>
  <si>
    <t>Investment property rental income, and associated</t>
  </si>
  <si>
    <t>Fuel - diesel</t>
  </si>
  <si>
    <t>ICT support agreements</t>
  </si>
  <si>
    <t>Vehicle hire</t>
  </si>
  <si>
    <t>Building control income</t>
  </si>
  <si>
    <t>Farmers market and street trading licencing income</t>
  </si>
  <si>
    <t>Underspend / Additional Income</t>
  </si>
  <si>
    <t>Car Park pay and display income</t>
  </si>
  <si>
    <t>Carpark season ticket income</t>
  </si>
  <si>
    <t>Trade waste income</t>
  </si>
  <si>
    <t>Inflation contingency</t>
  </si>
  <si>
    <t>Employers National Insurance contributions</t>
  </si>
  <si>
    <t>Insurance</t>
  </si>
  <si>
    <t>Mileage</t>
  </si>
  <si>
    <t>Car Park licensing income</t>
  </si>
  <si>
    <t>Staffing</t>
  </si>
  <si>
    <t>CCTV</t>
  </si>
  <si>
    <t>Cleaning Contract</t>
  </si>
  <si>
    <t>Vehicle workshop</t>
  </si>
  <si>
    <t>Council tax and NDR court costs</t>
  </si>
  <si>
    <t>Domestic bin sales</t>
  </si>
  <si>
    <t>Animal welfare licencing income</t>
  </si>
  <si>
    <t>CCTV reimbursement of expenditure</t>
  </si>
  <si>
    <t>External audit fees</t>
  </si>
  <si>
    <t>Total Service Variations</t>
  </si>
  <si>
    <t>Corporate variations</t>
  </si>
  <si>
    <t>NNDR and council tax credits</t>
  </si>
  <si>
    <t>Total Corporate variations</t>
  </si>
  <si>
    <t xml:space="preserve">Movement on the General Fund                                               Surplus (-) / Deficit for the year </t>
  </si>
  <si>
    <t>Current Transfers from the General fund</t>
  </si>
  <si>
    <t>Original approved transfer from the general fund</t>
  </si>
  <si>
    <t>Additional approved spend from reserves - (assume no variation from these approved budgets)</t>
  </si>
  <si>
    <t>Forecast transfer from the General Fund at 31 March</t>
  </si>
  <si>
    <t>Notes to Variations: -</t>
  </si>
  <si>
    <t>Staff Pay Award - Additional cost £976,000</t>
  </si>
  <si>
    <t>The 2022-23 base budget included a provision of £360k for a pay award increase. The offer from the employers side in the negotiations is for a flat rate uplift of £1,925 across all pay grades. This offer is estimated to cost in the region of £1.336m,  an increase of £976k above the base budget. The 5 year financial model was reviewed and updated in July to commence the preparation for 2023-24 strategy planning, and for that it was assumed that the pay award could be 5% and an additional £570k would be required in 2022-23 if that was the case.</t>
  </si>
  <si>
    <t>Housing Benefit Bad Debt Provision/ overpayments Additional cost £212,000</t>
  </si>
  <si>
    <t>The opening HBO balance in debtors is higher than forecasted as is the new HB debt raised. As a result the bad debt provision budget needs adjusting accordingly. The total HB debt balance as at 1 April 2021 was £2.2 m compared to £1.9 m as at 1 April 2022. With Increased Housing Benefit Overpayments (HBO) being recovered from ongoing HB payments and debtors, also contributing to the bad debt provision need to be adjusted. It is important to note that this is quarter 2 and ongoing monitoring in Q3 will help to ensure predictions and forecasts are accurate or adjusted throughout the year</t>
  </si>
  <si>
    <t>Electricity/Gas - Additional Cost £159,000</t>
  </si>
  <si>
    <t>The current “Purchase in advance” (PIA) contract expires on 30 September 2022, and based on the terms of this arrangement, the council is shielded from some of the current market increases, as effectively the market conditions for fuel pricing in 2022 will have greater impact on utility pricing in 2024 under this PIA arrangement. Therefore it is anticipated that from October 2022 under the new PIA there will be additional costs based for Electricity £136,900, and £22,100 for Gas.</t>
  </si>
  <si>
    <t>There are currently voids in investment properties at Crane Street, 4B Terminus Road and the Woodruff Centre.  Vacant industrial space has a 6 month exemption for business rates and vacant retail space a 3 month exemption; CDC will be liable for the payment of business rates if premises remain vacant beyond those time periods.                                                                                                                                                               Due to extensive remedial work required to the unit at the Woodruff Centre, this is unlikely to be relet until late Q4 at the earliest.  4B Terminus Road is under offer with the letting expected to complete early 2023/24.  There has been a need to agree revised terms for some existing tenants at Crane Street, to ensure continued occupation of these units in a challenging climate for retail.</t>
  </si>
  <si>
    <t>Fuel - Diesel - Additional Cost £110,000</t>
  </si>
  <si>
    <t>In the budget for 22-23 a 10% increase in costs was allowed for, however based on the first quarters price rises, seeing Diesel reach £1.99 per litre at its peak in June/July although prices are now reducing, it is now estimated that fuel will cost an additional £110,000 to that budgeted for.</t>
  </si>
  <si>
    <t>ICT Support Agreements - Additional Cost £50,000</t>
  </si>
  <si>
    <t xml:space="preserve">ICT Support Agreements  overspend is due to a couple of dramatic price increases across a few applications,  without an increase to base budget.  These increases are not due to cost of living increases and so must be related to new agreements or additional modules. With no increase to base budget, the overspend is constant with the position last year. </t>
  </si>
  <si>
    <t>Vehicle Hire - Additional Cost £50,000</t>
  </si>
  <si>
    <t xml:space="preserve">An overspend in vehicle hire costs will plateau for the remaining year. The hire vehicles will be returned by end of August when it is expected the new vehicles will be fully operational and any post delivery teething issues sorted. </t>
  </si>
  <si>
    <t>Building Control - Shortfall in income £27,000</t>
  </si>
  <si>
    <t>Less income received from Building Control Plan Checking and Site Inspections due to economic climate.</t>
  </si>
  <si>
    <t>Farmers market and Street trading - Shortfall in income £22,100</t>
  </si>
  <si>
    <t>The number of stall holders are low, in trying to give them incentive and help support them , a report is going to markets task and finishing group to agree new Licence fees to be reduced by at least 50%.</t>
  </si>
  <si>
    <t>Car Parks Pay and Display income - Additional income £300,000</t>
  </si>
  <si>
    <t>Assumptions for the previous year outturn for car parks pay and display income have been used for Qtr 2.  Income is monitored closely and trends are being tracked at a local and national level to consider how the use of car parks is currently being impacted as a result of the changes in behaviour as a result of the covid pandemic, which has included an increase in the number of people working from home, online shopping and confidence from the general public in the use of the high streets.  Whilst international holidays have returned for the summer season, have impacted on the number of visitors to the coastal car parks, the current increase in the cost of living will impact on the level of disposable income and could therefore have an impact on the use of car parks.  Trends and sales will be monitored closely to consider for Qtr. 3.</t>
  </si>
  <si>
    <t>x</t>
  </si>
  <si>
    <t>Car Parks Season Ticket income - Additional income £200,000</t>
  </si>
  <si>
    <t>Income is monitored closely and trends are being tracked at a local and national level to consider how the use of car parks is currently being impacted as a result of the changes in behaviour as a result of the covid pandemic, which has included an increase in the number of people working from home.  The current increase in the cost of living will impact on the level of disposable income and could therefore have an impact on the number of people choosing to purchase season tickets or to use alternative methods of transport to travel to work.  The number of season ticket sales has increased recently and trends and sales will be monitored further for assessment for Qtr. 3.</t>
  </si>
  <si>
    <t>Trade Waste Income - Additional income £165,000</t>
  </si>
  <si>
    <t>Trade waste anticipated year end income surplus is approximately 15%.  This is due to full year income for new contracts secured partway during 2021-22 and continued increase in customer base as the Business Waste Team maintain focus on targeted business growth, supporting existing customer service requirements, whilst also progressing the holiday let accommodation project work. Based on the increased customer profile projections, increased revenue comes with increased disposal costs of approximately 5%. giving this net surplus.</t>
  </si>
  <si>
    <t>Inflation Contingency - Underspend £90,000</t>
  </si>
  <si>
    <t xml:space="preserve">A budget of £90,000 was added to 2022-23 as a contingency, in case inflation was significantly higher than we had allowed for. </t>
  </si>
  <si>
    <t>Employers National Insurance Contributions - Underspend £59,000</t>
  </si>
  <si>
    <t xml:space="preserve">From the 6th November the rate of National insurance will drop from 15.05% to 13.8% when the additional 1.25% charges have been abolished. </t>
  </si>
  <si>
    <t>Insurance - Underspend £52,500</t>
  </si>
  <si>
    <t xml:space="preserve">The costs are generated by a contract between CDC and the various insurance parties – apart from changes to our cover, they are fixed.  Any variance would be as a result of (1) the budget and (2) the procurement outcome.   </t>
  </si>
  <si>
    <t>Mileage - Underspend £50,000</t>
  </si>
  <si>
    <t xml:space="preserve">Over the last two years, we have seen many new ways of working, in adapting to the pandemic, and mileage claims have much reduced over this period. </t>
  </si>
  <si>
    <t>Car Park Licencing - Additional income £47,500</t>
  </si>
  <si>
    <t>Licence income generated through the use of car parks is currently up against the original budget as there are temporary arrangements in place for  the use of a car park to assist with the provision of the covid vaccination site. </t>
  </si>
  <si>
    <t>Staffing - underspend £35,400</t>
  </si>
  <si>
    <r>
      <t xml:space="preserve">A Budgeted vacancy saving of </t>
    </r>
    <r>
      <rPr>
        <sz val="11"/>
        <rFont val="Arial"/>
        <family val="2"/>
      </rPr>
      <t>£350,000 is</t>
    </r>
    <r>
      <rPr>
        <sz val="11"/>
        <color rgb="FF0D0D0D"/>
        <rFont val="Arial"/>
        <family val="2"/>
      </rPr>
      <t xml:space="preserve"> assumed within the 2022-23 Budget. With the following underspends currently identified to meet that vacancy saving budget of £385,000, made up of the following;                                                                                                                                                                                                                                                                                                                                                                                                                                                                                                                                                                                                                                                                                                                                                                                                                                                                                                                                                                                                                        </t>
    </r>
  </si>
  <si>
    <r>
      <rPr>
        <b/>
        <sz val="11"/>
        <color rgb="FF0D0D0D"/>
        <rFont val="Arial"/>
        <family val="2"/>
      </rPr>
      <t xml:space="preserve">Estates £100,000 Underspend </t>
    </r>
    <r>
      <rPr>
        <sz val="11"/>
        <color rgb="FF0D0D0D"/>
        <rFont val="Arial"/>
        <family val="2"/>
      </rPr>
      <t>due to vacant Building Services Manager post potentially to be filled after quarter 3 and vacant Growth &amp; Sustainability Officer post which has since been filled.  Also underspend for Estates Surveyor post which is occupied by part time staff member but post to remain at full time for succession planning.</t>
    </r>
  </si>
  <si>
    <r>
      <rPr>
        <b/>
        <sz val="11"/>
        <color rgb="FF0D0D0D"/>
        <rFont val="Arial"/>
        <family val="2"/>
      </rPr>
      <t>Revenues and Benefits £77,000 underspend</t>
    </r>
    <r>
      <rPr>
        <sz val="11"/>
        <color rgb="FF0D0D0D"/>
        <rFont val="Arial"/>
        <family val="2"/>
      </rPr>
      <t xml:space="preserve"> The divisional management function of Communities and Revenues and Benefits merged.</t>
    </r>
  </si>
  <si>
    <r>
      <rPr>
        <b/>
        <sz val="11"/>
        <color rgb="FF0D0D0D"/>
        <rFont val="Arial"/>
        <family val="2"/>
      </rPr>
      <t xml:space="preserve">Finance £70,000 underspend </t>
    </r>
    <r>
      <rPr>
        <sz val="11"/>
        <color rgb="FF0D0D0D"/>
        <rFont val="Arial"/>
        <family val="2"/>
      </rPr>
      <t>Across the Financial Services Division several posts are currently vacant (6.5 FTE’s) due to a restructure that is taking place. Additional temporary resources are in place where it has been possible to find the appropriate skill sets required. The recruitment for all the vacant roles, including the additional resources (2 FTE’s) approved for the division as part of the 2022-23 budget will commence in mid-September. Until all the roles are filled it is anticipated at this stage, that there will be an underspend of £70k.</t>
    </r>
  </si>
  <si>
    <r>
      <rPr>
        <b/>
        <sz val="11"/>
        <color rgb="FF0D0D0D"/>
        <rFont val="Arial"/>
        <family val="2"/>
      </rPr>
      <t xml:space="preserve">Health Protection £67,400 underspend </t>
    </r>
    <r>
      <rPr>
        <sz val="11"/>
        <color rgb="FF0D0D0D"/>
        <rFont val="Arial"/>
        <family val="2"/>
      </rPr>
      <t>This was the agreed carry forward from 21-22 for staffing, that was to be used to complete outstanding inspections as part of the food hygiene inspection programme. No longer required as other funds have been made available.</t>
    </r>
  </si>
  <si>
    <r>
      <rPr>
        <b/>
        <sz val="11"/>
        <color rgb="FF0D0D0D"/>
        <rFont val="Arial"/>
        <family val="2"/>
      </rPr>
      <t xml:space="preserve">Chichester Contract Services £42,000 underspend </t>
    </r>
    <r>
      <rPr>
        <sz val="11"/>
        <color rgb="FF0D0D0D"/>
        <rFont val="Arial"/>
        <family val="2"/>
      </rPr>
      <t xml:space="preserve"> Where staff vacancies have proved hard to fill in streets and waste services.</t>
    </r>
  </si>
  <si>
    <r>
      <rPr>
        <b/>
        <sz val="11"/>
        <color rgb="FF0D0D0D"/>
        <rFont val="Arial"/>
        <family val="2"/>
      </rPr>
      <t>Communities £15,000 underspend</t>
    </r>
    <r>
      <rPr>
        <sz val="11"/>
        <color rgb="FF0D0D0D"/>
        <rFont val="Arial"/>
        <family val="2"/>
      </rPr>
      <t xml:space="preserve"> due to the reduction of contracted hours worked for a couple of members of staff. </t>
    </r>
  </si>
  <si>
    <r>
      <rPr>
        <b/>
        <sz val="11"/>
        <color rgb="FF0D0D0D"/>
        <rFont val="Arial"/>
        <family val="2"/>
      </rPr>
      <t>Contact Centre £14,000 underspend</t>
    </r>
    <r>
      <rPr>
        <sz val="11"/>
        <color rgb="FF0D0D0D"/>
        <rFont val="Arial"/>
        <family val="2"/>
      </rPr>
      <t xml:space="preserve"> Underspend estimate on salaries until the end of August is £-37,000 as unlikely vacancy's will be filled prior to September.  This will be utilised by in house training and specific training courses for those who require it, this will improve the service delivery and this will cost approximately £20,000.  There is also a requirement for trolley's for laptops which will cost around £3,000 as some staff have additional needs.  Therefore the prediction will be £-14,000 underspent at year end, this will be monitored throughout the next quarter when more information will come to fruition regarding vacancies.</t>
    </r>
  </si>
  <si>
    <t>CCTV - £30,000 Underspend</t>
  </si>
  <si>
    <t>Due to the budget being overstated in 2022-23</t>
  </si>
  <si>
    <t>Cleaning Contract £26,600 Underspend</t>
  </si>
  <si>
    <t>Savings were made, whilst renegotiating the cleaning contract, for administrative buildings and Public Conveniences.</t>
  </si>
  <si>
    <t>Vehicle Workshop - Underspend £25,000</t>
  </si>
  <si>
    <t>The lead time for replacement vehicles is considerably greater than previously achieved. CCS still have 7 vehicles of the fleet replacement plan to be received, 5 of which will not happen until 2023. The vehicles they will replace are therefore still required for service and will incur increased costs to keep in service. There should however be some relief to the budget so a £25k forecast underspend is estimated</t>
  </si>
  <si>
    <t>Council Tax and NDR Court Costs - Underspend £12,000</t>
  </si>
  <si>
    <t xml:space="preserve">The reason for this underspend has been identified as being caused by a number factors. The court fees are now confirmed for 22/23 as 50p per Summons and this costs is historically lower than in previous years which was set at £3. In addition to this the number of customers being taken to court for previous years arrears especially associated with arrears caused by the Pandemic have now reduced to normal levels. Finally unemployment levels are much lower than expected causing less accounts to go into arrears.  We will continue to monitor the situation in respect of household debt in connection with the cost of living crisis and the figures below have factored the possible impact. </t>
  </si>
  <si>
    <t>Domestic Bin Sales - Additional income £10,700</t>
  </si>
  <si>
    <t>Surplus on Domestic waste Bin sales (net of cost), any surplus covers the delivery resource required to meet the increased demand which we are seeing based on new developments going live.</t>
  </si>
  <si>
    <t>Animal Welfare licencing - £10,000 Additional income</t>
  </si>
  <si>
    <t>Due to an increase in the numbers of licences being issued, for boarding and breeding premises.</t>
  </si>
  <si>
    <t>CCTV Reimbursement of Expenditure - Additional income £10,000</t>
  </si>
  <si>
    <t>As per last year CCTV annual contribution from East Wittering and Selsey town council to offset against expenditure for the service. This is not budgeted for , where this is a voluntary contribution, and could cease at any time.</t>
  </si>
  <si>
    <t>External Audit Fees - Underspend £10,000</t>
  </si>
  <si>
    <t>It was anticipated that an additional £42k was still to be paid for 20-21 Audit, but has finally been agreed as an additional £27k. The budget for 22-23 has been increased to take into account predicted increases going forward by £20k. 21-22 audit costs are forecast to be £77k, with budget provision of £72,700 the overspend of £4300 will be met by the £15k net adjustment left from 20-21. To give a underspend of £10k.</t>
  </si>
  <si>
    <t>NNDR and Council tax credits - Additional income £17,000</t>
  </si>
  <si>
    <t>Council tax and business rate accounts that are overpaid are monitored to ensure that all steps are taken to refund the account holder. If after a period of six years attempts to make refund have failed, these sums are transferred to the general fund. An estimate of £30,000 is provided in the base budget for these transactions, but in 2022-23 the actual sum estimated to be transferred some £47,000.</t>
  </si>
  <si>
    <t>Investment Property Rental Income and associated Business rates costs - Shortfall in income £102,000 and Additional Cost £48,000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</si>
</sst>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3" formatCode="_-* #,##0.00_-;\-* #,##0.00_-;_-* &quot;-&quot;??_-;_-@_-"/>
  </numFmts>
  <fonts count="19" x14ac:knownFonts="1">
    <font>
      <sz val="11"/>
      <color theme="1"/>
      <name val="Calibri"/>
      <family val="2"/>
      <scheme val="minor"/>
    </font>
    <font>
      <sz val="11"/>
      <color theme="1"/>
      <name val="Calibri"/>
      <family val="2"/>
      <scheme val="minor"/>
    </font>
    <font>
      <sz val="11"/>
      <color theme="1"/>
      <name val="Arial"/>
      <family val="2"/>
    </font>
    <font>
      <b/>
      <sz val="12"/>
      <color theme="1"/>
      <name val="Arial"/>
      <family val="2"/>
    </font>
    <font>
      <b/>
      <u/>
      <sz val="12"/>
      <color theme="1"/>
      <name val="Arial"/>
      <family val="2"/>
    </font>
    <font>
      <sz val="12"/>
      <color rgb="FFFFFFFF"/>
      <name val="Arial"/>
      <family val="2"/>
    </font>
    <font>
      <sz val="12"/>
      <color rgb="FF000000"/>
      <name val="Arial"/>
      <family val="2"/>
    </font>
    <font>
      <b/>
      <sz val="12"/>
      <color rgb="FF000000"/>
      <name val="Arial"/>
      <family val="2"/>
    </font>
    <font>
      <sz val="12"/>
      <color theme="1"/>
      <name val="Arial"/>
      <family val="2"/>
    </font>
    <font>
      <b/>
      <sz val="12"/>
      <color rgb="FFFFFFFF"/>
      <name val="Arial"/>
      <family val="2"/>
    </font>
    <font>
      <b/>
      <sz val="11"/>
      <color rgb="FF000000"/>
      <name val="Arial"/>
      <family val="2"/>
    </font>
    <font>
      <sz val="11"/>
      <color rgb="FF000000"/>
      <name val="Arial"/>
      <family val="2"/>
    </font>
    <font>
      <sz val="11"/>
      <name val="Arial"/>
      <family val="2"/>
    </font>
    <font>
      <b/>
      <u/>
      <sz val="12"/>
      <color rgb="FF000000"/>
      <name val="Arial"/>
      <family val="2"/>
    </font>
    <font>
      <sz val="11"/>
      <color rgb="FF0D0D0D"/>
      <name val="Arial"/>
      <family val="2"/>
    </font>
    <font>
      <b/>
      <u/>
      <sz val="12"/>
      <name val="Arial"/>
      <family val="2"/>
    </font>
    <font>
      <i/>
      <sz val="11"/>
      <color theme="1"/>
      <name val="Calibri"/>
      <family val="2"/>
      <scheme val="minor"/>
    </font>
    <font>
      <b/>
      <sz val="11"/>
      <color rgb="FF0D0D0D"/>
      <name val="Arial"/>
      <family val="2"/>
    </font>
    <font>
      <b/>
      <u/>
      <sz val="12"/>
      <color rgb="FF0D0D0D"/>
      <name val="Arial"/>
      <family val="2"/>
    </font>
  </fonts>
  <fills count="7">
    <fill>
      <patternFill patternType="none"/>
    </fill>
    <fill>
      <patternFill patternType="gray125"/>
    </fill>
    <fill>
      <patternFill patternType="solid">
        <fgColor rgb="FF8064A2"/>
        <bgColor indexed="64"/>
      </patternFill>
    </fill>
    <fill>
      <patternFill patternType="solid">
        <fgColor theme="0"/>
        <bgColor indexed="64"/>
      </patternFill>
    </fill>
    <fill>
      <patternFill patternType="solid">
        <fgColor rgb="FFD9D9D9"/>
        <bgColor indexed="64"/>
      </patternFill>
    </fill>
    <fill>
      <patternFill patternType="solid">
        <fgColor rgb="FFFFFFFF"/>
        <bgColor indexed="64"/>
      </patternFill>
    </fill>
    <fill>
      <patternFill patternType="solid">
        <fgColor theme="0" tint="-0.14999847407452621"/>
        <bgColor indexed="64"/>
      </patternFill>
    </fill>
  </fills>
  <borders count="5">
    <border>
      <left/>
      <right/>
      <top/>
      <bottom/>
      <diagonal/>
    </border>
    <border>
      <left/>
      <right style="medium">
        <color rgb="FF8064A2"/>
      </right>
      <top style="medium">
        <color rgb="FF8064A2"/>
      </top>
      <bottom/>
      <diagonal/>
    </border>
    <border>
      <left style="thin">
        <color rgb="FF8064A2"/>
      </left>
      <right style="thin">
        <color rgb="FF8064A2"/>
      </right>
      <top style="thin">
        <color rgb="FF8064A2"/>
      </top>
      <bottom style="thin">
        <color rgb="FF8064A2"/>
      </bottom>
      <diagonal/>
    </border>
    <border>
      <left style="thin">
        <color rgb="FF8064A2"/>
      </left>
      <right style="medium">
        <color rgb="FF8064A2"/>
      </right>
      <top style="thin">
        <color rgb="FF8064A2"/>
      </top>
      <bottom style="thin">
        <color rgb="FF8064A2"/>
      </bottom>
      <diagonal/>
    </border>
    <border>
      <left/>
      <right style="hair">
        <color auto="1"/>
      </right>
      <top/>
      <bottom/>
      <diagonal/>
    </border>
  </borders>
  <cellStyleXfs count="2">
    <xf numFmtId="0" fontId="0" fillId="0" borderId="0"/>
    <xf numFmtId="43" fontId="1" fillId="0" borderId="0" applyFont="0" applyFill="0" applyBorder="0" applyAlignment="0" applyProtection="0"/>
  </cellStyleXfs>
  <cellXfs count="76">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2" borderId="1" xfId="0" applyFont="1" applyFill="1" applyBorder="1" applyAlignment="1">
      <alignment horizontal="center" vertical="center"/>
    </xf>
    <xf numFmtId="0" fontId="5" fillId="2" borderId="1" xfId="0" applyFont="1" applyFill="1" applyBorder="1" applyAlignment="1">
      <alignment vertical="center"/>
    </xf>
    <xf numFmtId="6" fontId="5" fillId="2" borderId="1" xfId="0" quotePrefix="1" applyNumberFormat="1" applyFont="1" applyFill="1" applyBorder="1" applyAlignment="1">
      <alignment horizontal="right" vertical="center"/>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horizontal="right" vertical="center"/>
    </xf>
    <xf numFmtId="0" fontId="2" fillId="3" borderId="0" xfId="0" applyFont="1" applyFill="1"/>
    <xf numFmtId="0" fontId="6" fillId="3" borderId="2" xfId="0" applyFont="1" applyFill="1" applyBorder="1" applyAlignment="1">
      <alignment vertical="center"/>
    </xf>
    <xf numFmtId="0" fontId="6" fillId="3" borderId="3" xfId="0" applyFont="1" applyFill="1" applyBorder="1" applyAlignment="1">
      <alignment horizontal="right" vertical="center"/>
    </xf>
    <xf numFmtId="3" fontId="7" fillId="4" borderId="3" xfId="0" applyNumberFormat="1" applyFont="1" applyFill="1" applyBorder="1" applyAlignment="1">
      <alignment horizontal="right" vertical="center"/>
    </xf>
    <xf numFmtId="6" fontId="5" fillId="2" borderId="2" xfId="0" applyNumberFormat="1" applyFont="1" applyFill="1" applyBorder="1" applyAlignment="1">
      <alignment horizontal="right" vertical="center"/>
    </xf>
    <xf numFmtId="0" fontId="5" fillId="2" borderId="2" xfId="0" applyFont="1" applyFill="1" applyBorder="1" applyAlignment="1">
      <alignment vertical="center"/>
    </xf>
    <xf numFmtId="6" fontId="5" fillId="2" borderId="3" xfId="0" quotePrefix="1" applyNumberFormat="1" applyFont="1" applyFill="1" applyBorder="1" applyAlignment="1">
      <alignment horizontal="right" vertical="center"/>
    </xf>
    <xf numFmtId="0" fontId="8" fillId="0" borderId="2" xfId="0" applyFont="1" applyBorder="1" applyAlignment="1">
      <alignment vertical="center" wrapText="1"/>
    </xf>
    <xf numFmtId="0" fontId="6" fillId="3"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2" xfId="0" applyFont="1" applyFill="1" applyBorder="1" applyAlignment="1">
      <alignment horizontal="right" vertical="center"/>
    </xf>
    <xf numFmtId="0" fontId="6" fillId="0" borderId="2" xfId="0" applyFont="1" applyBorder="1" applyAlignment="1">
      <alignment horizontal="right" vertical="center"/>
    </xf>
    <xf numFmtId="0" fontId="7" fillId="6" borderId="2" xfId="0" applyFont="1" applyFill="1" applyBorder="1" applyAlignment="1">
      <alignment vertical="center"/>
    </xf>
    <xf numFmtId="0" fontId="7" fillId="0" borderId="2" xfId="0" applyFont="1" applyBorder="1" applyAlignment="1">
      <alignment vertical="center"/>
    </xf>
    <xf numFmtId="3" fontId="6" fillId="0" borderId="3" xfId="0" applyNumberFormat="1" applyFont="1" applyBorder="1" applyAlignment="1">
      <alignment horizontal="right" vertical="center"/>
    </xf>
    <xf numFmtId="0" fontId="7" fillId="4" borderId="2" xfId="0" applyFont="1" applyFill="1" applyBorder="1" applyAlignment="1">
      <alignment vertical="center"/>
    </xf>
    <xf numFmtId="3" fontId="7" fillId="6" borderId="3" xfId="0" applyNumberFormat="1" applyFont="1" applyFill="1" applyBorder="1" applyAlignment="1">
      <alignment horizontal="right" vertical="center"/>
    </xf>
    <xf numFmtId="0" fontId="7" fillId="0" borderId="3" xfId="0" applyFont="1" applyBorder="1" applyAlignment="1">
      <alignment horizontal="right" vertical="center"/>
    </xf>
    <xf numFmtId="3" fontId="9" fillId="2" borderId="3" xfId="0" applyNumberFormat="1" applyFont="1" applyFill="1" applyBorder="1" applyAlignment="1">
      <alignment horizontal="right" vertical="center"/>
    </xf>
    <xf numFmtId="0" fontId="7" fillId="3" borderId="2" xfId="0" applyFont="1" applyFill="1" applyBorder="1" applyAlignment="1">
      <alignment vertical="center"/>
    </xf>
    <xf numFmtId="3" fontId="7" fillId="3" borderId="3" xfId="0" applyNumberFormat="1" applyFont="1" applyFill="1" applyBorder="1" applyAlignment="1">
      <alignment horizontal="right" vertical="center"/>
    </xf>
    <xf numFmtId="3" fontId="6" fillId="3" borderId="3" xfId="0" applyNumberFormat="1" applyFont="1" applyFill="1" applyBorder="1" applyAlignment="1">
      <alignment horizontal="right" vertical="center"/>
    </xf>
    <xf numFmtId="0" fontId="10" fillId="3" borderId="2" xfId="0" applyFont="1" applyFill="1" applyBorder="1" applyAlignment="1">
      <alignment vertical="center"/>
    </xf>
    <xf numFmtId="0" fontId="11" fillId="3" borderId="2" xfId="0" applyFont="1" applyFill="1" applyBorder="1" applyAlignment="1">
      <alignment vertical="center"/>
    </xf>
    <xf numFmtId="0" fontId="10" fillId="0" borderId="0" xfId="0" applyFont="1" applyAlignment="1">
      <alignment vertical="center"/>
    </xf>
    <xf numFmtId="0" fontId="2" fillId="0" borderId="0" xfId="0" applyFont="1" applyAlignment="1">
      <alignment horizontal="right" vertical="center"/>
    </xf>
    <xf numFmtId="0" fontId="13" fillId="0" borderId="0" xfId="0" applyFont="1" applyAlignment="1">
      <alignment vertical="center" wrapText="1"/>
    </xf>
    <xf numFmtId="3" fontId="2" fillId="0" borderId="0" xfId="0" applyNumberFormat="1" applyFont="1"/>
    <xf numFmtId="0" fontId="12" fillId="0" borderId="4" xfId="0" applyFont="1" applyBorder="1" applyAlignment="1">
      <alignment horizontal="left" vertical="center" wrapText="1"/>
    </xf>
    <xf numFmtId="0" fontId="2" fillId="3" borderId="0" xfId="0" applyFont="1" applyFill="1" applyAlignment="1">
      <alignment wrapText="1"/>
    </xf>
    <xf numFmtId="0" fontId="4" fillId="3" borderId="0" xfId="0" applyFont="1" applyFill="1" applyAlignment="1">
      <alignment horizontal="left" vertical="center" wrapText="1"/>
    </xf>
    <xf numFmtId="0" fontId="2" fillId="3" borderId="0" xfId="0" applyFont="1" applyFill="1" applyAlignment="1">
      <alignment vertical="center" wrapText="1"/>
    </xf>
    <xf numFmtId="0" fontId="13" fillId="3" borderId="0" xfId="0" applyFont="1" applyFill="1" applyAlignment="1">
      <alignment vertical="center"/>
    </xf>
    <xf numFmtId="0" fontId="11" fillId="0" borderId="0" xfId="0" applyFont="1" applyAlignment="1">
      <alignment horizontal="right" vertical="center"/>
    </xf>
    <xf numFmtId="0" fontId="12" fillId="0" borderId="0" xfId="0" applyFont="1" applyAlignment="1">
      <alignment horizontal="left" vertical="center" wrapText="1"/>
    </xf>
    <xf numFmtId="0" fontId="13" fillId="0" borderId="2" xfId="0" applyFont="1" applyBorder="1" applyAlignment="1">
      <alignment vertical="center" wrapText="1"/>
    </xf>
    <xf numFmtId="0" fontId="14" fillId="0" borderId="0" xfId="0" applyFont="1" applyAlignment="1">
      <alignment vertical="center" wrapText="1"/>
    </xf>
    <xf numFmtId="0" fontId="15" fillId="0" borderId="0" xfId="0" applyFont="1" applyAlignment="1">
      <alignment horizontal="left" vertical="center" wrapText="1"/>
    </xf>
    <xf numFmtId="0" fontId="12" fillId="3" borderId="0" xfId="0" applyFont="1" applyFill="1" applyAlignment="1">
      <alignment horizontal="left" vertical="center" wrapText="1"/>
    </xf>
    <xf numFmtId="0" fontId="12" fillId="0" borderId="0" xfId="1" applyNumberFormat="1" applyFont="1" applyBorder="1" applyAlignment="1">
      <alignment horizontal="left" vertical="center" wrapText="1"/>
    </xf>
    <xf numFmtId="0" fontId="13" fillId="0" borderId="0" xfId="0" applyFont="1" applyAlignment="1">
      <alignment vertical="center"/>
    </xf>
    <xf numFmtId="0" fontId="12" fillId="3" borderId="4" xfId="0" applyFont="1" applyFill="1" applyBorder="1" applyAlignment="1">
      <alignment horizontal="left" vertical="center" wrapText="1"/>
    </xf>
    <xf numFmtId="0" fontId="15" fillId="3" borderId="0" xfId="0" applyFont="1" applyFill="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xf>
    <xf numFmtId="0" fontId="16" fillId="0" borderId="0" xfId="0" applyFont="1" applyAlignment="1">
      <alignment vertical="center"/>
    </xf>
    <xf numFmtId="0" fontId="2" fillId="0" borderId="0" xfId="0" applyFont="1" applyAlignment="1">
      <alignment vertical="center" wrapText="1"/>
    </xf>
    <xf numFmtId="0" fontId="13" fillId="5" borderId="0" xfId="0" applyFont="1" applyFill="1" applyAlignment="1">
      <alignment vertical="center" wrapText="1"/>
    </xf>
    <xf numFmtId="0" fontId="12" fillId="3" borderId="0" xfId="1" applyNumberFormat="1" applyFont="1" applyFill="1" applyBorder="1" applyAlignment="1">
      <alignment horizontal="left" vertical="center" wrapText="1"/>
    </xf>
    <xf numFmtId="0" fontId="15" fillId="3" borderId="0" xfId="1" applyNumberFormat="1" applyFont="1" applyFill="1" applyBorder="1" applyAlignment="1">
      <alignment horizontal="left" vertical="center" wrapText="1"/>
    </xf>
    <xf numFmtId="0" fontId="13" fillId="3" borderId="0" xfId="0" applyFont="1" applyFill="1" applyAlignment="1">
      <alignment vertical="center" wrapText="1"/>
    </xf>
    <xf numFmtId="0" fontId="15" fillId="0" borderId="0" xfId="1" applyNumberFormat="1" applyFont="1" applyBorder="1" applyAlignment="1">
      <alignment horizontal="left" vertical="center" wrapText="1"/>
    </xf>
    <xf numFmtId="0" fontId="14" fillId="0" borderId="0" xfId="0" applyFont="1" applyAlignment="1">
      <alignment horizontal="left" vertical="center" wrapText="1"/>
    </xf>
    <xf numFmtId="0" fontId="18" fillId="0" borderId="0" xfId="0" applyFont="1" applyAlignment="1">
      <alignment horizontal="left" vertical="center" wrapText="1"/>
    </xf>
    <xf numFmtId="0" fontId="14" fillId="3" borderId="0" xfId="0" applyFont="1" applyFill="1" applyAlignment="1">
      <alignment horizontal="left" vertical="center" wrapText="1"/>
    </xf>
    <xf numFmtId="0" fontId="18" fillId="3" borderId="0" xfId="0" applyFont="1" applyFill="1" applyAlignment="1">
      <alignment horizontal="left" vertical="center" wrapText="1"/>
    </xf>
    <xf numFmtId="0" fontId="12" fillId="0" borderId="0" xfId="0" applyFont="1" applyAlignment="1">
      <alignment vertical="center" wrapText="1"/>
    </xf>
    <xf numFmtId="0" fontId="11" fillId="3" borderId="0" xfId="0" applyFont="1" applyFill="1" applyAlignment="1">
      <alignment vertical="center" wrapText="1"/>
    </xf>
    <xf numFmtId="0" fontId="4" fillId="0" borderId="0" xfId="0" applyFont="1" applyAlignment="1">
      <alignment horizontal="left" vertical="center" wrapText="1"/>
    </xf>
    <xf numFmtId="0" fontId="2" fillId="3" borderId="0" xfId="0" applyFont="1" applyFill="1" applyAlignment="1">
      <alignment horizontal="left" vertical="center" wrapText="1"/>
    </xf>
    <xf numFmtId="0" fontId="8" fillId="0" borderId="0" xfId="0" applyFont="1" applyAlignment="1">
      <alignment wrapText="1"/>
    </xf>
    <xf numFmtId="0" fontId="4" fillId="0" borderId="0" xfId="0" applyFont="1" applyAlignment="1">
      <alignment horizontal="left" wrapText="1"/>
    </xf>
    <xf numFmtId="0" fontId="8" fillId="0" borderId="0" xfId="0" applyFont="1" applyAlignment="1">
      <alignment vertical="center" wrapText="1"/>
    </xf>
    <xf numFmtId="0" fontId="4" fillId="3" borderId="0" xfId="0" applyFont="1" applyFill="1" applyAlignment="1">
      <alignment horizontal="left" wrapText="1"/>
    </xf>
    <xf numFmtId="0" fontId="2" fillId="3" borderId="0" xfId="0" applyFont="1" applyFill="1" applyAlignment="1">
      <alignment wrapText="1"/>
    </xf>
    <xf numFmtId="0" fontId="0" fillId="3" borderId="0" xfId="0"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BDC5A-53DC-4D59-9FCC-5ADCF918FA20}">
  <dimension ref="B2:O131"/>
  <sheetViews>
    <sheetView tabSelected="1" workbookViewId="0">
      <selection activeCell="F53" sqref="F53"/>
    </sheetView>
  </sheetViews>
  <sheetFormatPr defaultColWidth="9.140625" defaultRowHeight="14.25" x14ac:dyDescent="0.2"/>
  <cols>
    <col min="1" max="1" width="12.140625" style="1" customWidth="1"/>
    <col min="2" max="2" width="6.28515625" style="1" customWidth="1"/>
    <col min="3" max="3" width="106.7109375" style="1" customWidth="1"/>
    <col min="4" max="4" width="18.5703125" style="1" customWidth="1"/>
    <col min="5" max="5" width="10.7109375" style="1" customWidth="1"/>
    <col min="6" max="16384" width="9.140625" style="1"/>
  </cols>
  <sheetData>
    <row r="2" spans="2:5" ht="23.25" customHeight="1" x14ac:dyDescent="0.2">
      <c r="C2" s="2" t="s">
        <v>0</v>
      </c>
    </row>
    <row r="3" spans="2:5" ht="15.75" x14ac:dyDescent="0.25">
      <c r="C3" s="3"/>
    </row>
    <row r="4" spans="2:5" ht="15" thickBot="1" x14ac:dyDescent="0.25"/>
    <row r="5" spans="2:5" ht="15" x14ac:dyDescent="0.2">
      <c r="B5" s="4" t="s">
        <v>1</v>
      </c>
      <c r="C5" s="5" t="s">
        <v>2</v>
      </c>
      <c r="D5" s="6" t="s">
        <v>3</v>
      </c>
    </row>
    <row r="6" spans="2:5" ht="15" x14ac:dyDescent="0.2">
      <c r="B6" s="7">
        <v>1</v>
      </c>
      <c r="C6" s="8" t="s">
        <v>4</v>
      </c>
      <c r="D6" s="9">
        <v>976</v>
      </c>
      <c r="E6" s="10"/>
    </row>
    <row r="7" spans="2:5" ht="15" x14ac:dyDescent="0.2">
      <c r="B7" s="7">
        <v>2</v>
      </c>
      <c r="C7" s="11" t="s">
        <v>5</v>
      </c>
      <c r="D7" s="12">
        <v>212</v>
      </c>
      <c r="E7" s="10"/>
    </row>
    <row r="8" spans="2:5" ht="15" x14ac:dyDescent="0.2">
      <c r="B8" s="7">
        <v>3</v>
      </c>
      <c r="C8" s="11" t="s">
        <v>6</v>
      </c>
      <c r="D8" s="9">
        <v>159</v>
      </c>
      <c r="E8" s="10"/>
    </row>
    <row r="9" spans="2:5" ht="15" x14ac:dyDescent="0.2">
      <c r="B9" s="7">
        <v>4</v>
      </c>
      <c r="C9" s="11" t="s">
        <v>7</v>
      </c>
      <c r="D9" s="9">
        <v>150</v>
      </c>
      <c r="E9" s="10"/>
    </row>
    <row r="10" spans="2:5" ht="15" x14ac:dyDescent="0.2">
      <c r="B10" s="7">
        <v>5</v>
      </c>
      <c r="C10" s="8" t="s">
        <v>8</v>
      </c>
      <c r="D10" s="9">
        <v>110</v>
      </c>
      <c r="E10" s="10"/>
    </row>
    <row r="11" spans="2:5" ht="15" x14ac:dyDescent="0.2">
      <c r="B11" s="7">
        <v>6</v>
      </c>
      <c r="C11" s="11" t="s">
        <v>9</v>
      </c>
      <c r="D11" s="9">
        <v>50</v>
      </c>
      <c r="E11" s="10"/>
    </row>
    <row r="12" spans="2:5" ht="15" x14ac:dyDescent="0.2">
      <c r="B12" s="7">
        <v>7</v>
      </c>
      <c r="C12" s="8" t="s">
        <v>10</v>
      </c>
      <c r="D12" s="9">
        <v>50</v>
      </c>
      <c r="E12" s="10"/>
    </row>
    <row r="13" spans="2:5" ht="15" x14ac:dyDescent="0.2">
      <c r="B13" s="7">
        <v>8</v>
      </c>
      <c r="C13" s="8" t="s">
        <v>11</v>
      </c>
      <c r="D13" s="9">
        <v>27</v>
      </c>
      <c r="E13" s="10"/>
    </row>
    <row r="14" spans="2:5" ht="20.45" customHeight="1" x14ac:dyDescent="0.2">
      <c r="B14" s="7">
        <v>9</v>
      </c>
      <c r="C14" s="8" t="s">
        <v>12</v>
      </c>
      <c r="D14" s="12">
        <v>22</v>
      </c>
      <c r="E14" s="10"/>
    </row>
    <row r="15" spans="2:5" ht="15.75" x14ac:dyDescent="0.2">
      <c r="B15" s="7"/>
      <c r="C15" s="8"/>
      <c r="D15" s="13">
        <f>SUM(D6:D14)</f>
        <v>1756</v>
      </c>
    </row>
    <row r="16" spans="2:5" ht="15" x14ac:dyDescent="0.2">
      <c r="B16" s="7"/>
      <c r="C16" s="8"/>
      <c r="D16" s="9"/>
    </row>
    <row r="17" spans="2:5" ht="15" x14ac:dyDescent="0.2">
      <c r="B17" s="14"/>
      <c r="C17" s="15" t="s">
        <v>13</v>
      </c>
      <c r="D17" s="16" t="s">
        <v>3</v>
      </c>
    </row>
    <row r="18" spans="2:5" ht="15" x14ac:dyDescent="0.2">
      <c r="B18" s="7">
        <v>10</v>
      </c>
      <c r="C18" s="17" t="s">
        <v>14</v>
      </c>
      <c r="D18" s="12">
        <v>-300</v>
      </c>
      <c r="E18" s="10"/>
    </row>
    <row r="19" spans="2:5" ht="15" x14ac:dyDescent="0.2">
      <c r="B19" s="7">
        <v>11</v>
      </c>
      <c r="C19" s="8" t="s">
        <v>15</v>
      </c>
      <c r="D19" s="9">
        <v>-200</v>
      </c>
      <c r="E19" s="10"/>
    </row>
    <row r="20" spans="2:5" ht="15" x14ac:dyDescent="0.2">
      <c r="B20" s="7">
        <v>12</v>
      </c>
      <c r="C20" s="8" t="s">
        <v>16</v>
      </c>
      <c r="D20" s="12">
        <v>-165</v>
      </c>
      <c r="E20" s="10"/>
    </row>
    <row r="21" spans="2:5" ht="15" x14ac:dyDescent="0.2">
      <c r="B21" s="7">
        <v>13</v>
      </c>
      <c r="C21" s="8" t="s">
        <v>17</v>
      </c>
      <c r="D21" s="12">
        <v>-90</v>
      </c>
      <c r="E21" s="10"/>
    </row>
    <row r="22" spans="2:5" ht="15" x14ac:dyDescent="0.2">
      <c r="B22" s="7">
        <v>14</v>
      </c>
      <c r="C22" s="8" t="s">
        <v>18</v>
      </c>
      <c r="D22" s="12">
        <v>-59</v>
      </c>
      <c r="E22" s="10"/>
    </row>
    <row r="23" spans="2:5" ht="15" x14ac:dyDescent="0.2">
      <c r="B23" s="7">
        <v>15</v>
      </c>
      <c r="C23" s="8" t="s">
        <v>19</v>
      </c>
      <c r="D23" s="12">
        <v>-53</v>
      </c>
      <c r="E23" s="10"/>
    </row>
    <row r="24" spans="2:5" ht="15" x14ac:dyDescent="0.2">
      <c r="B24" s="7">
        <v>16</v>
      </c>
      <c r="C24" s="8" t="s">
        <v>20</v>
      </c>
      <c r="D24" s="12">
        <v>-50</v>
      </c>
      <c r="E24" s="10"/>
    </row>
    <row r="25" spans="2:5" ht="15" x14ac:dyDescent="0.2">
      <c r="B25" s="18">
        <v>17</v>
      </c>
      <c r="C25" s="11" t="s">
        <v>21</v>
      </c>
      <c r="D25" s="12">
        <v>-47</v>
      </c>
      <c r="E25" s="10"/>
    </row>
    <row r="26" spans="2:5" ht="15" x14ac:dyDescent="0.2">
      <c r="B26" s="7">
        <v>18</v>
      </c>
      <c r="C26" s="8" t="s">
        <v>22</v>
      </c>
      <c r="D26" s="12">
        <v>-35</v>
      </c>
      <c r="E26" s="10"/>
    </row>
    <row r="27" spans="2:5" ht="15" x14ac:dyDescent="0.2">
      <c r="B27" s="7">
        <v>19</v>
      </c>
      <c r="C27" s="8" t="s">
        <v>23</v>
      </c>
      <c r="D27" s="9">
        <v>-30</v>
      </c>
      <c r="E27" s="10"/>
    </row>
    <row r="28" spans="2:5" ht="15" x14ac:dyDescent="0.2">
      <c r="B28" s="7">
        <v>20</v>
      </c>
      <c r="C28" s="8" t="s">
        <v>24</v>
      </c>
      <c r="D28" s="9">
        <v>-27</v>
      </c>
      <c r="E28" s="10"/>
    </row>
    <row r="29" spans="2:5" ht="15" x14ac:dyDescent="0.2">
      <c r="B29" s="7">
        <v>21</v>
      </c>
      <c r="C29" s="8" t="s">
        <v>25</v>
      </c>
      <c r="D29" s="9">
        <v>-25</v>
      </c>
      <c r="E29" s="10"/>
    </row>
    <row r="30" spans="2:5" ht="15" x14ac:dyDescent="0.2">
      <c r="B30" s="7">
        <v>22</v>
      </c>
      <c r="C30" s="8" t="s">
        <v>26</v>
      </c>
      <c r="D30" s="9">
        <v>-12</v>
      </c>
      <c r="E30" s="10"/>
    </row>
    <row r="31" spans="2:5" ht="15" x14ac:dyDescent="0.2">
      <c r="B31" s="7">
        <v>23</v>
      </c>
      <c r="C31" s="8" t="s">
        <v>27</v>
      </c>
      <c r="D31" s="9">
        <v>-11</v>
      </c>
      <c r="E31" s="10"/>
    </row>
    <row r="32" spans="2:5" ht="15" x14ac:dyDescent="0.2">
      <c r="B32" s="7">
        <v>24</v>
      </c>
      <c r="C32" s="8" t="s">
        <v>28</v>
      </c>
      <c r="D32" s="9">
        <v>-10</v>
      </c>
      <c r="E32" s="10"/>
    </row>
    <row r="33" spans="2:5" ht="15" x14ac:dyDescent="0.2">
      <c r="B33" s="7">
        <v>25</v>
      </c>
      <c r="C33" s="8" t="s">
        <v>29</v>
      </c>
      <c r="D33" s="9">
        <v>-10</v>
      </c>
      <c r="E33" s="10"/>
    </row>
    <row r="34" spans="2:5" ht="15" x14ac:dyDescent="0.2">
      <c r="B34" s="7">
        <v>26</v>
      </c>
      <c r="C34" s="8" t="s">
        <v>30</v>
      </c>
      <c r="D34" s="9">
        <v>-10</v>
      </c>
      <c r="E34" s="10"/>
    </row>
    <row r="35" spans="2:5" ht="15" x14ac:dyDescent="0.2">
      <c r="B35" s="7"/>
      <c r="C35" s="11"/>
      <c r="D35" s="9"/>
      <c r="E35" s="10"/>
    </row>
    <row r="36" spans="2:5" ht="15.75" x14ac:dyDescent="0.2">
      <c r="B36" s="19"/>
      <c r="C36" s="20"/>
      <c r="D36" s="13">
        <f>SUM(D18:D35)</f>
        <v>-1134</v>
      </c>
    </row>
    <row r="37" spans="2:5" ht="15" x14ac:dyDescent="0.2">
      <c r="B37" s="7"/>
      <c r="C37" s="21"/>
      <c r="D37" s="9"/>
    </row>
    <row r="38" spans="2:5" ht="15.75" x14ac:dyDescent="0.2">
      <c r="B38" s="7"/>
      <c r="C38" s="22" t="s">
        <v>31</v>
      </c>
      <c r="D38" s="13">
        <f>D15+D36</f>
        <v>622</v>
      </c>
    </row>
    <row r="39" spans="2:5" ht="15.75" x14ac:dyDescent="0.2">
      <c r="B39" s="7"/>
      <c r="C39" s="23"/>
      <c r="D39" s="9"/>
    </row>
    <row r="40" spans="2:5" ht="15.75" x14ac:dyDescent="0.2">
      <c r="B40" s="7"/>
      <c r="C40" s="23" t="s">
        <v>32</v>
      </c>
      <c r="D40" s="9"/>
    </row>
    <row r="41" spans="2:5" ht="15" x14ac:dyDescent="0.2">
      <c r="B41" s="7">
        <v>27</v>
      </c>
      <c r="C41" s="11" t="s">
        <v>33</v>
      </c>
      <c r="D41" s="9">
        <v>-17</v>
      </c>
      <c r="E41" s="10"/>
    </row>
    <row r="42" spans="2:5" ht="15" x14ac:dyDescent="0.2">
      <c r="B42" s="7"/>
      <c r="C42" s="8"/>
      <c r="D42" s="24"/>
    </row>
    <row r="43" spans="2:5" ht="15.75" x14ac:dyDescent="0.2">
      <c r="B43" s="7"/>
      <c r="C43" s="25" t="s">
        <v>34</v>
      </c>
      <c r="D43" s="26">
        <f>SUM(D41:D42)</f>
        <v>-17</v>
      </c>
    </row>
    <row r="44" spans="2:5" ht="15.75" x14ac:dyDescent="0.2">
      <c r="B44" s="7"/>
      <c r="C44" s="23"/>
      <c r="D44" s="27"/>
    </row>
    <row r="45" spans="2:5" ht="15.75" x14ac:dyDescent="0.2">
      <c r="B45" s="21"/>
      <c r="C45" s="15" t="s">
        <v>35</v>
      </c>
      <c r="D45" s="28">
        <f>SUM(D38,D43)</f>
        <v>605</v>
      </c>
    </row>
    <row r="46" spans="2:5" ht="15" x14ac:dyDescent="0.2">
      <c r="B46" s="7"/>
      <c r="C46" s="8"/>
      <c r="D46" s="24"/>
    </row>
    <row r="47" spans="2:5" ht="15" x14ac:dyDescent="0.2">
      <c r="B47" s="14"/>
      <c r="C47" s="15" t="s">
        <v>36</v>
      </c>
      <c r="D47" s="16" t="s">
        <v>3</v>
      </c>
    </row>
    <row r="48" spans="2:5" ht="15.75" x14ac:dyDescent="0.2">
      <c r="B48" s="7"/>
      <c r="C48" s="29"/>
      <c r="D48" s="30"/>
    </row>
    <row r="49" spans="2:15" ht="15.75" x14ac:dyDescent="0.2">
      <c r="B49" s="7"/>
      <c r="C49" s="29" t="s">
        <v>37</v>
      </c>
      <c r="D49" s="31">
        <v>808</v>
      </c>
    </row>
    <row r="50" spans="2:15" ht="15" x14ac:dyDescent="0.2">
      <c r="B50" s="7"/>
      <c r="C50" s="32" t="s">
        <v>38</v>
      </c>
      <c r="D50" s="31">
        <v>1128</v>
      </c>
    </row>
    <row r="51" spans="2:15" ht="15" x14ac:dyDescent="0.2">
      <c r="B51" s="7"/>
      <c r="C51" s="33"/>
      <c r="D51" s="31"/>
    </row>
    <row r="52" spans="2:15" ht="15.75" x14ac:dyDescent="0.2">
      <c r="B52" s="7"/>
      <c r="C52" s="33"/>
      <c r="D52" s="13">
        <f>SUM(D49:D51)</f>
        <v>1936</v>
      </c>
    </row>
    <row r="53" spans="2:15" ht="15.75" x14ac:dyDescent="0.2">
      <c r="B53" s="7"/>
      <c r="C53" s="23"/>
      <c r="D53" s="24"/>
    </row>
    <row r="54" spans="2:15" ht="15.75" x14ac:dyDescent="0.2">
      <c r="B54" s="21"/>
      <c r="C54" s="15" t="s">
        <v>39</v>
      </c>
      <c r="D54" s="28">
        <f>SUM(D52:D53,D45)</f>
        <v>2541</v>
      </c>
    </row>
    <row r="56" spans="2:15" ht="15" x14ac:dyDescent="0.2">
      <c r="C56" s="34" t="s">
        <v>40</v>
      </c>
    </row>
    <row r="58" spans="2:15" ht="15.75" x14ac:dyDescent="0.2">
      <c r="B58" s="35">
        <v>1</v>
      </c>
      <c r="C58" s="36" t="s">
        <v>41</v>
      </c>
      <c r="E58" s="37"/>
    </row>
    <row r="59" spans="2:15" ht="110.1" customHeight="1" x14ac:dyDescent="0.2">
      <c r="C59" s="38" t="s">
        <v>42</v>
      </c>
      <c r="D59" s="39"/>
      <c r="E59" s="10"/>
      <c r="F59" s="10"/>
      <c r="G59" s="10"/>
      <c r="H59" s="10"/>
      <c r="I59" s="10"/>
      <c r="J59" s="10"/>
      <c r="K59" s="10"/>
      <c r="L59" s="10"/>
      <c r="M59" s="10"/>
      <c r="N59" s="10"/>
      <c r="O59" s="10"/>
    </row>
    <row r="60" spans="2:15" ht="18.600000000000001" customHeight="1" x14ac:dyDescent="0.2">
      <c r="B60" s="1">
        <v>2</v>
      </c>
      <c r="C60" s="40" t="s">
        <v>43</v>
      </c>
      <c r="D60" s="10"/>
      <c r="E60" s="10"/>
      <c r="F60" s="10"/>
      <c r="G60" s="10"/>
      <c r="H60" s="10"/>
      <c r="I60" s="10"/>
      <c r="J60" s="10"/>
      <c r="K60" s="10"/>
      <c r="L60" s="10"/>
      <c r="M60" s="10"/>
      <c r="N60" s="10"/>
      <c r="O60" s="10"/>
    </row>
    <row r="61" spans="2:15" ht="120" customHeight="1" x14ac:dyDescent="0.2">
      <c r="C61" s="41" t="s">
        <v>44</v>
      </c>
      <c r="D61" s="39"/>
      <c r="E61" s="10"/>
      <c r="F61" s="10"/>
      <c r="G61" s="10"/>
      <c r="H61" s="10"/>
      <c r="I61" s="10"/>
      <c r="J61" s="10"/>
      <c r="K61" s="10"/>
      <c r="L61" s="10"/>
      <c r="M61" s="10"/>
      <c r="N61" s="10"/>
      <c r="O61" s="10"/>
    </row>
    <row r="62" spans="2:15" ht="15.75" x14ac:dyDescent="0.2">
      <c r="B62" s="1">
        <v>3</v>
      </c>
      <c r="C62" s="42" t="s">
        <v>45</v>
      </c>
      <c r="D62" s="10"/>
      <c r="E62" s="10"/>
      <c r="F62" s="10"/>
      <c r="G62" s="10"/>
      <c r="H62" s="10"/>
      <c r="I62" s="10"/>
      <c r="J62" s="10"/>
      <c r="K62" s="10"/>
      <c r="L62" s="10"/>
      <c r="M62" s="10"/>
      <c r="N62" s="10"/>
      <c r="O62" s="10"/>
    </row>
    <row r="63" spans="2:15" ht="94.5" customHeight="1" x14ac:dyDescent="0.2">
      <c r="B63" s="43"/>
      <c r="C63" s="44" t="s">
        <v>46</v>
      </c>
      <c r="D63" s="10"/>
      <c r="E63" s="10"/>
      <c r="F63" s="10"/>
      <c r="G63" s="10"/>
      <c r="H63" s="10"/>
      <c r="I63" s="10"/>
      <c r="J63" s="10"/>
      <c r="K63" s="10"/>
      <c r="L63" s="10"/>
      <c r="M63" s="10"/>
      <c r="N63" s="10"/>
      <c r="O63" s="10"/>
    </row>
    <row r="64" spans="2:15" ht="31.5" customHeight="1" x14ac:dyDescent="0.2">
      <c r="B64" s="1">
        <v>4</v>
      </c>
      <c r="C64" s="45" t="s">
        <v>102</v>
      </c>
      <c r="D64" s="39"/>
      <c r="E64" s="10"/>
      <c r="F64" s="10"/>
      <c r="G64" s="10"/>
      <c r="H64" s="10"/>
      <c r="I64" s="10"/>
      <c r="J64" s="10"/>
      <c r="K64" s="10"/>
      <c r="L64" s="10"/>
      <c r="M64" s="10"/>
      <c r="N64" s="10"/>
      <c r="O64" s="10"/>
    </row>
    <row r="65" spans="2:15" ht="140.1" customHeight="1" x14ac:dyDescent="0.2">
      <c r="C65" s="46" t="s">
        <v>47</v>
      </c>
      <c r="D65" s="39"/>
      <c r="E65" s="10"/>
      <c r="F65" s="10"/>
      <c r="G65" s="10"/>
      <c r="H65" s="10"/>
      <c r="I65" s="10"/>
      <c r="J65" s="10"/>
      <c r="K65" s="10"/>
      <c r="L65" s="10"/>
      <c r="M65" s="10"/>
      <c r="N65" s="10"/>
      <c r="O65" s="10"/>
    </row>
    <row r="66" spans="2:15" ht="16.5" customHeight="1" x14ac:dyDescent="0.2">
      <c r="B66" s="1">
        <v>5</v>
      </c>
      <c r="C66" s="47" t="s">
        <v>48</v>
      </c>
      <c r="D66" s="39"/>
      <c r="E66" s="10"/>
      <c r="F66" s="10"/>
      <c r="G66" s="10"/>
      <c r="H66" s="10"/>
      <c r="I66" s="10"/>
      <c r="J66" s="10"/>
      <c r="K66" s="10"/>
      <c r="L66" s="10"/>
      <c r="M66" s="10"/>
      <c r="N66" s="10"/>
      <c r="O66" s="10"/>
    </row>
    <row r="67" spans="2:15" ht="69.95" customHeight="1" x14ac:dyDescent="0.2">
      <c r="C67" s="48" t="s">
        <v>49</v>
      </c>
      <c r="D67" s="39"/>
      <c r="E67" s="10"/>
      <c r="F67" s="10"/>
      <c r="G67" s="10"/>
      <c r="H67" s="10"/>
      <c r="I67" s="10"/>
      <c r="J67" s="10"/>
      <c r="K67" s="10"/>
      <c r="L67" s="10"/>
      <c r="M67" s="10"/>
      <c r="N67" s="10"/>
      <c r="O67" s="10"/>
    </row>
    <row r="68" spans="2:15" ht="16.5" customHeight="1" x14ac:dyDescent="0.2">
      <c r="B68" s="43">
        <v>6</v>
      </c>
      <c r="C68" s="36" t="s">
        <v>50</v>
      </c>
      <c r="D68" s="39"/>
      <c r="E68" s="10"/>
      <c r="F68" s="10"/>
      <c r="G68" s="10"/>
      <c r="H68" s="10"/>
      <c r="I68" s="10"/>
      <c r="J68" s="10"/>
      <c r="K68" s="10"/>
      <c r="L68" s="10"/>
      <c r="M68" s="10"/>
      <c r="N68" s="10"/>
      <c r="O68" s="10"/>
    </row>
    <row r="69" spans="2:15" ht="84" customHeight="1" x14ac:dyDescent="0.25">
      <c r="C69" s="49" t="s">
        <v>51</v>
      </c>
      <c r="D69" s="74"/>
      <c r="E69" s="75"/>
      <c r="F69" s="75"/>
      <c r="G69" s="75"/>
      <c r="H69" s="75"/>
      <c r="I69" s="75"/>
      <c r="J69" s="75"/>
      <c r="K69" s="75"/>
      <c r="L69" s="75"/>
      <c r="M69" s="75"/>
      <c r="N69" s="75"/>
      <c r="O69" s="75"/>
    </row>
    <row r="70" spans="2:15" ht="15.75" x14ac:dyDescent="0.2">
      <c r="B70" s="43">
        <v>7</v>
      </c>
      <c r="C70" s="50" t="s">
        <v>52</v>
      </c>
      <c r="D70" s="10"/>
      <c r="E70" s="10"/>
      <c r="F70" s="10"/>
      <c r="G70" s="10"/>
      <c r="H70" s="10"/>
      <c r="I70" s="10"/>
      <c r="J70" s="10"/>
      <c r="K70" s="10"/>
      <c r="L70" s="10"/>
      <c r="M70" s="10"/>
      <c r="N70" s="10"/>
      <c r="O70" s="10"/>
    </row>
    <row r="71" spans="2:15" ht="57.95" customHeight="1" x14ac:dyDescent="0.2">
      <c r="C71" s="51" t="s">
        <v>53</v>
      </c>
      <c r="D71" s="10"/>
      <c r="E71" s="10"/>
      <c r="F71" s="10"/>
      <c r="G71" s="10"/>
      <c r="H71" s="10"/>
      <c r="I71" s="10"/>
      <c r="J71" s="10"/>
      <c r="K71" s="10"/>
      <c r="L71" s="10"/>
      <c r="M71" s="10"/>
      <c r="N71" s="10"/>
      <c r="O71" s="10"/>
    </row>
    <row r="72" spans="2:15" ht="18.95" customHeight="1" x14ac:dyDescent="0.2">
      <c r="B72" s="1">
        <v>8</v>
      </c>
      <c r="C72" s="52" t="s">
        <v>54</v>
      </c>
      <c r="D72" s="10"/>
      <c r="E72" s="10"/>
      <c r="F72" s="10"/>
      <c r="G72" s="10"/>
      <c r="H72" s="10"/>
      <c r="I72" s="10"/>
      <c r="J72" s="10"/>
      <c r="K72" s="10"/>
      <c r="L72" s="10"/>
      <c r="M72" s="10"/>
      <c r="N72" s="10"/>
      <c r="O72" s="10"/>
    </row>
    <row r="73" spans="2:15" ht="26.1" customHeight="1" x14ac:dyDescent="0.2">
      <c r="C73" s="53" t="s">
        <v>55</v>
      </c>
      <c r="D73" s="39"/>
      <c r="E73" s="10"/>
      <c r="F73" s="10"/>
      <c r="G73" s="10"/>
      <c r="H73" s="10"/>
      <c r="I73" s="10"/>
      <c r="J73" s="10"/>
      <c r="K73" s="10"/>
      <c r="L73" s="10"/>
      <c r="M73" s="10"/>
      <c r="N73" s="10"/>
      <c r="O73" s="10"/>
    </row>
    <row r="74" spans="2:15" ht="21" customHeight="1" x14ac:dyDescent="0.2">
      <c r="B74" s="1">
        <v>9</v>
      </c>
      <c r="C74" s="52" t="s">
        <v>56</v>
      </c>
      <c r="D74" s="10"/>
      <c r="E74" s="10"/>
      <c r="F74" s="10"/>
      <c r="G74" s="10"/>
      <c r="H74" s="10"/>
      <c r="I74" s="10"/>
      <c r="J74" s="10"/>
      <c r="K74" s="10"/>
      <c r="L74" s="10"/>
      <c r="M74" s="10"/>
      <c r="N74" s="10"/>
      <c r="O74" s="10"/>
    </row>
    <row r="75" spans="2:15" ht="36.950000000000003" customHeight="1" x14ac:dyDescent="0.2">
      <c r="C75" s="48" t="s">
        <v>57</v>
      </c>
      <c r="D75" s="10"/>
      <c r="E75" s="10"/>
      <c r="F75" s="10"/>
      <c r="G75" s="10"/>
      <c r="H75" s="10"/>
      <c r="I75" s="10"/>
      <c r="J75" s="10"/>
      <c r="K75" s="10"/>
      <c r="L75" s="10"/>
      <c r="M75" s="10"/>
      <c r="N75" s="10"/>
      <c r="O75" s="10"/>
    </row>
    <row r="76" spans="2:15" x14ac:dyDescent="0.2">
      <c r="D76" s="10"/>
      <c r="E76" s="10"/>
      <c r="F76" s="10"/>
      <c r="G76" s="10"/>
      <c r="H76" s="10"/>
      <c r="I76" s="10"/>
      <c r="J76" s="10"/>
      <c r="K76" s="10"/>
      <c r="L76" s="10"/>
      <c r="M76" s="10"/>
      <c r="N76" s="10"/>
      <c r="O76" s="10"/>
    </row>
    <row r="77" spans="2:15" ht="15.75" x14ac:dyDescent="0.25">
      <c r="B77" s="1">
        <v>10</v>
      </c>
      <c r="C77" s="54" t="s">
        <v>58</v>
      </c>
      <c r="D77" s="10"/>
      <c r="E77" s="10"/>
      <c r="F77" s="10"/>
      <c r="G77" s="10"/>
      <c r="H77" s="10"/>
      <c r="I77" s="10"/>
      <c r="J77" s="10"/>
      <c r="K77" s="10"/>
      <c r="L77" s="10"/>
      <c r="M77" s="10"/>
      <c r="N77" s="10"/>
      <c r="O77" s="10"/>
    </row>
    <row r="78" spans="2:15" ht="146.44999999999999" customHeight="1" x14ac:dyDescent="0.2">
      <c r="B78" s="43"/>
      <c r="C78" s="53" t="s">
        <v>59</v>
      </c>
      <c r="D78" s="55" t="s">
        <v>60</v>
      </c>
      <c r="E78" s="10"/>
      <c r="F78" s="10"/>
      <c r="G78" s="10"/>
      <c r="H78" s="10"/>
      <c r="I78" s="10"/>
      <c r="J78" s="10"/>
      <c r="K78" s="10"/>
      <c r="L78" s="10"/>
      <c r="M78" s="10"/>
      <c r="N78" s="10"/>
      <c r="O78" s="10"/>
    </row>
    <row r="79" spans="2:15" ht="15.75" x14ac:dyDescent="0.2">
      <c r="B79" s="1">
        <v>11</v>
      </c>
      <c r="C79" s="50" t="s">
        <v>61</v>
      </c>
      <c r="D79" s="10"/>
      <c r="E79" s="10"/>
      <c r="F79" s="10"/>
      <c r="G79" s="10"/>
      <c r="H79" s="10"/>
      <c r="I79" s="10"/>
      <c r="J79" s="10"/>
      <c r="K79" s="10"/>
      <c r="L79" s="10"/>
      <c r="M79" s="10"/>
      <c r="N79" s="10"/>
      <c r="O79" s="10"/>
    </row>
    <row r="80" spans="2:15" ht="124.5" customHeight="1" x14ac:dyDescent="0.2">
      <c r="C80" s="56" t="s">
        <v>62</v>
      </c>
      <c r="D80" s="55"/>
      <c r="E80" s="10"/>
      <c r="F80" s="10"/>
      <c r="G80" s="10"/>
      <c r="H80" s="10"/>
      <c r="I80" s="10"/>
      <c r="J80" s="10"/>
      <c r="K80" s="10"/>
      <c r="L80" s="10"/>
      <c r="M80" s="10"/>
      <c r="N80" s="10"/>
      <c r="O80" s="10"/>
    </row>
    <row r="81" spans="2:15" ht="15.75" x14ac:dyDescent="0.2">
      <c r="B81" s="43">
        <v>12</v>
      </c>
      <c r="C81" s="57" t="s">
        <v>63</v>
      </c>
      <c r="D81" s="10"/>
      <c r="E81" s="10"/>
      <c r="F81" s="10"/>
      <c r="G81" s="10"/>
      <c r="H81" s="10"/>
      <c r="I81" s="10"/>
      <c r="J81" s="10"/>
      <c r="K81" s="10"/>
      <c r="L81" s="10"/>
      <c r="M81" s="10"/>
      <c r="N81" s="10"/>
      <c r="O81" s="10"/>
    </row>
    <row r="82" spans="2:15" ht="101.1" customHeight="1" x14ac:dyDescent="0.2">
      <c r="C82" s="41" t="s">
        <v>64</v>
      </c>
      <c r="D82" s="10"/>
      <c r="E82" s="10"/>
      <c r="F82" s="10"/>
      <c r="G82" s="10"/>
      <c r="H82" s="10"/>
      <c r="I82" s="10"/>
      <c r="J82" s="10"/>
      <c r="K82" s="10"/>
      <c r="L82" s="10"/>
      <c r="M82" s="10"/>
      <c r="N82" s="10"/>
      <c r="O82" s="10"/>
    </row>
    <row r="83" spans="2:15" ht="15.75" x14ac:dyDescent="0.2">
      <c r="B83" s="43">
        <v>13</v>
      </c>
      <c r="C83" s="50" t="s">
        <v>65</v>
      </c>
      <c r="D83" s="10"/>
      <c r="E83" s="10"/>
      <c r="F83" s="10"/>
      <c r="G83" s="10"/>
      <c r="H83" s="10"/>
      <c r="I83" s="10"/>
      <c r="J83" s="10"/>
      <c r="K83" s="10"/>
      <c r="L83" s="10"/>
      <c r="M83" s="10"/>
      <c r="N83" s="10"/>
      <c r="O83" s="10"/>
    </row>
    <row r="84" spans="2:15" ht="40.5" customHeight="1" x14ac:dyDescent="0.2">
      <c r="B84" s="43"/>
      <c r="C84" s="58" t="s">
        <v>66</v>
      </c>
      <c r="D84" s="10"/>
      <c r="E84" s="10"/>
      <c r="F84" s="10"/>
      <c r="G84" s="10"/>
      <c r="H84" s="10"/>
      <c r="I84" s="10"/>
      <c r="J84" s="10"/>
      <c r="K84" s="10"/>
      <c r="L84" s="10"/>
      <c r="M84" s="10"/>
      <c r="N84" s="10"/>
      <c r="O84" s="10"/>
    </row>
    <row r="85" spans="2:15" ht="20.45" customHeight="1" x14ac:dyDescent="0.2">
      <c r="B85" s="43">
        <v>14</v>
      </c>
      <c r="C85" s="59" t="s">
        <v>67</v>
      </c>
      <c r="D85" s="10"/>
      <c r="E85" s="10"/>
      <c r="F85" s="10"/>
      <c r="G85" s="10"/>
      <c r="H85" s="10"/>
      <c r="I85" s="10"/>
      <c r="J85" s="10"/>
      <c r="K85" s="10"/>
      <c r="L85" s="10"/>
      <c r="M85" s="10"/>
      <c r="N85" s="10"/>
      <c r="O85" s="10"/>
    </row>
    <row r="86" spans="2:15" ht="40.5" customHeight="1" x14ac:dyDescent="0.2">
      <c r="B86" s="43"/>
      <c r="C86" s="58" t="s">
        <v>68</v>
      </c>
      <c r="D86" s="10"/>
      <c r="E86" s="10"/>
      <c r="F86" s="10"/>
      <c r="G86" s="10"/>
      <c r="H86" s="10"/>
      <c r="I86" s="10"/>
      <c r="J86" s="10"/>
      <c r="K86" s="10"/>
      <c r="L86" s="10"/>
      <c r="M86" s="10"/>
      <c r="N86" s="10"/>
      <c r="O86" s="10"/>
    </row>
    <row r="87" spans="2:15" ht="15.75" x14ac:dyDescent="0.2">
      <c r="B87" s="1">
        <v>15</v>
      </c>
      <c r="C87" s="60" t="s">
        <v>69</v>
      </c>
      <c r="D87" s="10"/>
      <c r="E87" s="10"/>
      <c r="F87" s="10"/>
      <c r="G87" s="10"/>
      <c r="H87" s="10"/>
      <c r="I87" s="10"/>
      <c r="J87" s="10"/>
      <c r="K87" s="10"/>
      <c r="L87" s="10"/>
      <c r="M87" s="10"/>
      <c r="N87" s="10"/>
      <c r="O87" s="10"/>
    </row>
    <row r="88" spans="2:15" ht="56.1" customHeight="1" x14ac:dyDescent="0.2">
      <c r="C88" s="49" t="s">
        <v>70</v>
      </c>
      <c r="D88" s="10"/>
      <c r="E88" s="10"/>
      <c r="F88" s="10"/>
      <c r="G88" s="10"/>
      <c r="H88" s="10"/>
      <c r="I88" s="10"/>
      <c r="J88" s="10"/>
      <c r="K88" s="10"/>
      <c r="L88" s="10"/>
      <c r="M88" s="10"/>
      <c r="N88" s="10"/>
      <c r="O88" s="10"/>
    </row>
    <row r="89" spans="2:15" ht="21.6" customHeight="1" x14ac:dyDescent="0.2">
      <c r="B89" s="1">
        <v>16</v>
      </c>
      <c r="C89" s="61" t="s">
        <v>71</v>
      </c>
      <c r="D89" s="10"/>
      <c r="E89" s="10"/>
      <c r="F89" s="10"/>
      <c r="G89" s="10"/>
      <c r="H89" s="10"/>
      <c r="I89" s="10"/>
      <c r="J89" s="10"/>
      <c r="K89" s="10"/>
      <c r="L89" s="10"/>
      <c r="M89" s="10"/>
      <c r="N89" s="10"/>
      <c r="O89" s="10"/>
    </row>
    <row r="90" spans="2:15" ht="39.950000000000003" customHeight="1" x14ac:dyDescent="0.2">
      <c r="C90" s="49" t="s">
        <v>72</v>
      </c>
      <c r="D90" s="10"/>
      <c r="E90" s="10"/>
      <c r="F90" s="10"/>
      <c r="G90" s="10"/>
      <c r="H90" s="10"/>
      <c r="I90" s="10"/>
      <c r="J90" s="10"/>
      <c r="K90" s="10"/>
      <c r="L90" s="10"/>
      <c r="M90" s="10"/>
      <c r="N90" s="10"/>
      <c r="O90" s="10"/>
    </row>
    <row r="91" spans="2:15" ht="25.5" customHeight="1" x14ac:dyDescent="0.2">
      <c r="B91" s="1">
        <v>17</v>
      </c>
      <c r="C91" s="61" t="s">
        <v>73</v>
      </c>
      <c r="D91" s="10"/>
      <c r="E91" s="10"/>
      <c r="F91" s="10"/>
      <c r="G91" s="10"/>
      <c r="H91" s="10"/>
      <c r="I91" s="10"/>
      <c r="J91" s="10"/>
      <c r="K91" s="10"/>
      <c r="L91" s="10"/>
      <c r="M91" s="10"/>
      <c r="N91" s="10"/>
      <c r="O91" s="10"/>
    </row>
    <row r="92" spans="2:15" ht="48" customHeight="1" x14ac:dyDescent="0.2">
      <c r="C92" s="53" t="s">
        <v>74</v>
      </c>
      <c r="D92" s="10"/>
      <c r="E92" s="10"/>
      <c r="F92" s="10"/>
      <c r="G92" s="10"/>
      <c r="H92" s="10"/>
      <c r="I92" s="10"/>
      <c r="J92" s="10"/>
      <c r="K92" s="10"/>
      <c r="L92" s="10"/>
      <c r="M92" s="10"/>
      <c r="N92" s="10"/>
      <c r="O92" s="10"/>
    </row>
    <row r="93" spans="2:15" ht="18" customHeight="1" x14ac:dyDescent="0.2">
      <c r="B93" s="1">
        <v>18</v>
      </c>
      <c r="C93" s="36" t="s">
        <v>75</v>
      </c>
      <c r="D93" s="10"/>
      <c r="E93" s="10"/>
      <c r="F93" s="10"/>
      <c r="G93" s="10"/>
      <c r="H93" s="10"/>
      <c r="I93" s="10"/>
      <c r="J93" s="10"/>
      <c r="K93" s="10"/>
      <c r="L93" s="10"/>
      <c r="M93" s="10"/>
      <c r="N93" s="10"/>
      <c r="O93" s="10"/>
    </row>
    <row r="94" spans="2:15" ht="42" customHeight="1" x14ac:dyDescent="0.2">
      <c r="B94" s="43"/>
      <c r="C94" s="62" t="s">
        <v>76</v>
      </c>
      <c r="D94" s="10"/>
      <c r="E94" s="39"/>
      <c r="F94" s="39"/>
      <c r="G94" s="10"/>
      <c r="H94" s="10"/>
      <c r="I94" s="10"/>
      <c r="J94" s="10"/>
      <c r="K94" s="10"/>
      <c r="L94" s="10"/>
      <c r="M94" s="10"/>
      <c r="N94" s="10"/>
      <c r="O94" s="10"/>
    </row>
    <row r="95" spans="2:15" ht="63.6" customHeight="1" x14ac:dyDescent="0.2">
      <c r="B95" s="43"/>
      <c r="C95" s="62" t="s">
        <v>77</v>
      </c>
      <c r="D95" s="10"/>
      <c r="E95" s="39"/>
      <c r="F95" s="39"/>
      <c r="G95" s="10"/>
      <c r="H95" s="10"/>
      <c r="I95" s="10"/>
      <c r="J95" s="10"/>
      <c r="K95" s="10"/>
      <c r="L95" s="10"/>
      <c r="M95" s="10"/>
      <c r="N95" s="10"/>
      <c r="O95" s="10"/>
    </row>
    <row r="96" spans="2:15" ht="41.45" customHeight="1" x14ac:dyDescent="0.2">
      <c r="B96" s="43"/>
      <c r="C96" s="62" t="s">
        <v>78</v>
      </c>
      <c r="D96" s="10"/>
      <c r="E96" s="39"/>
      <c r="F96" s="39"/>
      <c r="G96" s="10"/>
      <c r="H96" s="10"/>
      <c r="I96" s="10"/>
      <c r="J96" s="10"/>
      <c r="K96" s="10"/>
      <c r="L96" s="10"/>
      <c r="M96" s="10"/>
      <c r="N96" s="10"/>
      <c r="O96" s="10"/>
    </row>
    <row r="97" spans="2:15" ht="98.1" customHeight="1" x14ac:dyDescent="0.2">
      <c r="B97" s="43"/>
      <c r="C97" s="62" t="s">
        <v>79</v>
      </c>
      <c r="D97" s="10"/>
      <c r="E97" s="39"/>
      <c r="F97" s="39"/>
      <c r="G97" s="10"/>
      <c r="H97" s="10"/>
      <c r="I97" s="10"/>
      <c r="J97" s="10"/>
      <c r="K97" s="10"/>
      <c r="L97" s="10"/>
      <c r="M97" s="10"/>
      <c r="N97" s="10"/>
      <c r="O97" s="10"/>
    </row>
    <row r="98" spans="2:15" ht="53.45" customHeight="1" x14ac:dyDescent="0.2">
      <c r="B98" s="43"/>
      <c r="C98" s="62" t="s">
        <v>80</v>
      </c>
      <c r="D98" s="10"/>
      <c r="E98" s="39"/>
      <c r="F98" s="39"/>
      <c r="G98" s="10"/>
      <c r="H98" s="10"/>
      <c r="I98" s="10"/>
      <c r="J98" s="10"/>
      <c r="K98" s="10"/>
      <c r="L98" s="10"/>
      <c r="M98" s="10"/>
      <c r="N98" s="10"/>
      <c r="O98" s="10"/>
    </row>
    <row r="99" spans="2:15" ht="39" customHeight="1" x14ac:dyDescent="0.2">
      <c r="B99" s="43"/>
      <c r="C99" s="62" t="s">
        <v>81</v>
      </c>
      <c r="D99" s="10"/>
      <c r="E99" s="39"/>
      <c r="F99" s="39"/>
      <c r="G99" s="10"/>
      <c r="H99" s="10"/>
      <c r="I99" s="10"/>
      <c r="J99" s="10"/>
      <c r="K99" s="10"/>
      <c r="L99" s="10"/>
      <c r="M99" s="10"/>
      <c r="N99" s="10"/>
      <c r="O99" s="10"/>
    </row>
    <row r="100" spans="2:15" ht="39.950000000000003" customHeight="1" x14ac:dyDescent="0.2">
      <c r="B100" s="43"/>
      <c r="C100" s="62" t="s">
        <v>82</v>
      </c>
      <c r="D100" s="10"/>
      <c r="E100" s="39"/>
      <c r="F100" s="39"/>
      <c r="G100" s="10"/>
      <c r="H100" s="10"/>
      <c r="I100" s="10"/>
      <c r="J100" s="10"/>
      <c r="K100" s="10"/>
      <c r="L100" s="10"/>
      <c r="M100" s="10"/>
      <c r="N100" s="10"/>
      <c r="O100" s="10"/>
    </row>
    <row r="101" spans="2:15" ht="98.1" customHeight="1" x14ac:dyDescent="0.2">
      <c r="B101" s="43"/>
      <c r="C101" s="62" t="s">
        <v>83</v>
      </c>
      <c r="D101" s="10"/>
      <c r="E101" s="39"/>
      <c r="F101" s="39"/>
      <c r="G101" s="10"/>
      <c r="H101" s="10"/>
      <c r="I101" s="10"/>
      <c r="J101" s="10"/>
      <c r="K101" s="10"/>
      <c r="L101" s="10"/>
      <c r="M101" s="10"/>
      <c r="N101" s="10"/>
      <c r="O101" s="10"/>
    </row>
    <row r="102" spans="2:15" ht="20.45" customHeight="1" x14ac:dyDescent="0.2">
      <c r="B102" s="43">
        <v>19</v>
      </c>
      <c r="C102" s="63" t="s">
        <v>84</v>
      </c>
      <c r="D102" s="10"/>
      <c r="E102" s="39"/>
      <c r="F102" s="39"/>
      <c r="G102" s="10"/>
      <c r="H102" s="10"/>
      <c r="I102" s="10"/>
      <c r="J102" s="10"/>
      <c r="K102" s="10"/>
      <c r="L102" s="10"/>
      <c r="M102" s="10"/>
      <c r="N102" s="10"/>
      <c r="O102" s="10"/>
    </row>
    <row r="103" spans="2:15" ht="27.95" customHeight="1" x14ac:dyDescent="0.2">
      <c r="B103" s="43"/>
      <c r="C103" s="64" t="s">
        <v>85</v>
      </c>
      <c r="D103" s="39"/>
      <c r="E103" s="10"/>
      <c r="F103" s="39"/>
      <c r="G103" s="10"/>
      <c r="H103" s="10"/>
      <c r="I103" s="10"/>
      <c r="J103" s="10"/>
      <c r="K103" s="10"/>
      <c r="L103" s="10"/>
      <c r="M103" s="10"/>
      <c r="N103" s="10"/>
      <c r="O103" s="10"/>
    </row>
    <row r="104" spans="2:15" ht="18" customHeight="1" x14ac:dyDescent="0.2">
      <c r="B104" s="43">
        <v>20</v>
      </c>
      <c r="C104" s="65" t="s">
        <v>86</v>
      </c>
      <c r="D104" s="10"/>
      <c r="E104" s="39"/>
      <c r="F104" s="39"/>
      <c r="G104" s="10"/>
      <c r="H104" s="10"/>
      <c r="I104" s="10"/>
      <c r="J104" s="10"/>
      <c r="K104" s="10"/>
      <c r="L104" s="10"/>
      <c r="M104" s="10"/>
      <c r="N104" s="10"/>
      <c r="O104" s="10"/>
    </row>
    <row r="105" spans="2:15" ht="39" customHeight="1" x14ac:dyDescent="0.2">
      <c r="B105" s="43"/>
      <c r="C105" s="64" t="s">
        <v>87</v>
      </c>
      <c r="D105" s="10"/>
      <c r="E105" s="39"/>
      <c r="F105" s="39"/>
      <c r="G105" s="10"/>
      <c r="H105" s="10"/>
      <c r="I105" s="10"/>
      <c r="J105" s="10"/>
      <c r="K105" s="10"/>
      <c r="L105" s="10"/>
      <c r="M105" s="10"/>
      <c r="N105" s="10"/>
      <c r="O105" s="10"/>
    </row>
    <row r="106" spans="2:15" ht="15.75" x14ac:dyDescent="0.25">
      <c r="B106" s="1">
        <v>21</v>
      </c>
      <c r="C106" s="3" t="s">
        <v>88</v>
      </c>
      <c r="D106" s="10"/>
      <c r="E106" s="10"/>
      <c r="F106" s="10"/>
      <c r="G106" s="10"/>
      <c r="H106" s="10"/>
      <c r="I106" s="10"/>
      <c r="J106" s="10"/>
      <c r="K106" s="10"/>
      <c r="L106" s="10"/>
      <c r="M106" s="10"/>
      <c r="N106" s="10"/>
      <c r="O106" s="10"/>
    </row>
    <row r="107" spans="2:15" ht="82.5" customHeight="1" x14ac:dyDescent="0.2">
      <c r="C107" s="66" t="s">
        <v>89</v>
      </c>
      <c r="D107" s="10"/>
      <c r="E107" s="10"/>
      <c r="F107" s="10"/>
      <c r="G107" s="10"/>
      <c r="H107" s="10"/>
      <c r="I107" s="10"/>
      <c r="J107" s="10"/>
      <c r="K107" s="10"/>
      <c r="L107" s="10"/>
      <c r="M107" s="10"/>
      <c r="N107" s="10"/>
      <c r="O107" s="10"/>
    </row>
    <row r="108" spans="2:15" ht="15.75" x14ac:dyDescent="0.2">
      <c r="B108" s="1">
        <v>22</v>
      </c>
      <c r="C108" s="50" t="s">
        <v>90</v>
      </c>
      <c r="D108" s="10"/>
      <c r="E108" s="10"/>
      <c r="F108" s="10"/>
      <c r="G108" s="10"/>
      <c r="H108" s="10"/>
      <c r="I108" s="10"/>
      <c r="J108" s="10"/>
      <c r="K108" s="10"/>
      <c r="L108" s="10"/>
      <c r="M108" s="10"/>
      <c r="N108" s="10"/>
      <c r="O108" s="10"/>
    </row>
    <row r="109" spans="2:15" ht="126.95" customHeight="1" x14ac:dyDescent="0.2">
      <c r="C109" s="56" t="s">
        <v>91</v>
      </c>
      <c r="D109" s="10"/>
      <c r="E109" s="10"/>
      <c r="F109" s="10"/>
      <c r="G109" s="10"/>
      <c r="H109" s="10"/>
      <c r="I109" s="10"/>
      <c r="J109" s="10"/>
      <c r="K109" s="10"/>
      <c r="L109" s="10"/>
      <c r="M109" s="10"/>
      <c r="N109" s="10"/>
      <c r="O109" s="10"/>
    </row>
    <row r="110" spans="2:15" ht="15.75" x14ac:dyDescent="0.25">
      <c r="B110" s="1">
        <v>23</v>
      </c>
      <c r="C110" s="3" t="s">
        <v>92</v>
      </c>
      <c r="D110" s="10"/>
      <c r="E110" s="10"/>
      <c r="F110" s="10"/>
      <c r="G110" s="10"/>
      <c r="H110" s="10"/>
      <c r="I110" s="10"/>
      <c r="J110" s="10"/>
      <c r="K110" s="10"/>
      <c r="L110" s="10"/>
      <c r="M110" s="10"/>
      <c r="N110" s="10"/>
      <c r="O110" s="10"/>
    </row>
    <row r="111" spans="2:15" ht="42" customHeight="1" x14ac:dyDescent="0.2">
      <c r="C111" s="67" t="s">
        <v>93</v>
      </c>
      <c r="D111" s="10"/>
      <c r="E111" s="10"/>
      <c r="F111" s="10"/>
      <c r="G111" s="10"/>
      <c r="H111" s="10"/>
      <c r="I111" s="10"/>
      <c r="J111" s="10"/>
      <c r="K111" s="10"/>
      <c r="L111" s="10"/>
      <c r="M111" s="10"/>
      <c r="N111" s="10"/>
      <c r="O111" s="10"/>
    </row>
    <row r="112" spans="2:15" ht="19.5" customHeight="1" x14ac:dyDescent="0.2">
      <c r="B112" s="1">
        <v>24</v>
      </c>
      <c r="C112" s="60" t="s">
        <v>94</v>
      </c>
      <c r="D112" s="10"/>
      <c r="E112" s="10"/>
      <c r="F112" s="10"/>
      <c r="G112" s="10"/>
      <c r="H112" s="10"/>
      <c r="I112" s="10"/>
      <c r="J112" s="10"/>
      <c r="K112" s="10"/>
      <c r="L112" s="10"/>
      <c r="M112" s="10"/>
      <c r="N112" s="10"/>
      <c r="O112" s="10"/>
    </row>
    <row r="113" spans="2:15" ht="21" customHeight="1" x14ac:dyDescent="0.2">
      <c r="C113" s="67" t="s">
        <v>95</v>
      </c>
      <c r="D113" s="10"/>
      <c r="E113" s="10"/>
      <c r="F113" s="10"/>
      <c r="G113" s="10"/>
      <c r="H113" s="10"/>
      <c r="I113" s="10"/>
      <c r="J113" s="10"/>
      <c r="K113" s="10"/>
      <c r="L113" s="10"/>
      <c r="M113" s="10"/>
      <c r="N113" s="10"/>
      <c r="O113" s="10"/>
    </row>
    <row r="114" spans="2:15" ht="15.75" x14ac:dyDescent="0.2">
      <c r="B114" s="1">
        <v>25</v>
      </c>
      <c r="C114" s="50" t="s">
        <v>96</v>
      </c>
      <c r="D114" s="10"/>
      <c r="E114" s="10"/>
      <c r="F114" s="10"/>
      <c r="G114" s="10"/>
      <c r="H114" s="10"/>
      <c r="I114" s="10"/>
      <c r="J114" s="10"/>
      <c r="K114" s="10"/>
      <c r="L114" s="10"/>
      <c r="M114" s="10"/>
      <c r="N114" s="10"/>
      <c r="O114" s="10"/>
    </row>
    <row r="115" spans="2:15" ht="63.6" customHeight="1" x14ac:dyDescent="0.2">
      <c r="C115" s="53" t="s">
        <v>97</v>
      </c>
      <c r="D115" s="39"/>
      <c r="E115" s="10"/>
      <c r="F115" s="10"/>
      <c r="G115" s="10"/>
      <c r="H115" s="10"/>
      <c r="I115" s="10"/>
      <c r="J115" s="10"/>
      <c r="K115" s="10"/>
      <c r="L115" s="10"/>
      <c r="M115" s="10"/>
      <c r="N115" s="10"/>
      <c r="O115" s="10"/>
    </row>
    <row r="116" spans="2:15" ht="15.75" x14ac:dyDescent="0.2">
      <c r="B116" s="43">
        <v>26</v>
      </c>
      <c r="C116" s="68" t="s">
        <v>98</v>
      </c>
      <c r="D116" s="10"/>
      <c r="E116" s="10"/>
      <c r="F116" s="10"/>
      <c r="G116" s="10"/>
      <c r="H116" s="10"/>
      <c r="I116" s="10"/>
      <c r="J116" s="10"/>
      <c r="K116" s="10"/>
      <c r="L116" s="10"/>
      <c r="M116" s="10"/>
      <c r="N116" s="10"/>
      <c r="O116" s="10"/>
    </row>
    <row r="117" spans="2:15" ht="72" customHeight="1" x14ac:dyDescent="0.2">
      <c r="C117" s="69" t="s">
        <v>99</v>
      </c>
      <c r="D117" s="39"/>
      <c r="E117" s="10"/>
      <c r="F117" s="10"/>
      <c r="G117" s="10"/>
      <c r="H117" s="10"/>
      <c r="I117" s="10"/>
      <c r="J117" s="10"/>
      <c r="K117" s="10"/>
      <c r="L117" s="10"/>
      <c r="M117" s="10"/>
      <c r="N117" s="10"/>
      <c r="O117" s="10"/>
    </row>
    <row r="118" spans="2:15" ht="15.75" x14ac:dyDescent="0.2">
      <c r="B118" s="1">
        <v>27</v>
      </c>
      <c r="C118" s="50" t="s">
        <v>100</v>
      </c>
      <c r="D118" s="10"/>
      <c r="E118" s="10"/>
      <c r="F118" s="10"/>
      <c r="G118" s="10"/>
      <c r="H118" s="10"/>
      <c r="I118" s="10"/>
      <c r="J118" s="10"/>
      <c r="K118" s="10"/>
      <c r="L118" s="10"/>
      <c r="M118" s="10"/>
      <c r="N118" s="10"/>
      <c r="O118" s="10"/>
    </row>
    <row r="119" spans="2:15" ht="75.95" customHeight="1" x14ac:dyDescent="0.2">
      <c r="C119" s="41" t="s">
        <v>101</v>
      </c>
      <c r="D119" s="10"/>
      <c r="E119" s="10"/>
      <c r="F119" s="10"/>
      <c r="G119" s="10"/>
      <c r="H119" s="10"/>
      <c r="I119" s="10"/>
      <c r="J119" s="10"/>
      <c r="K119" s="10"/>
      <c r="L119" s="10"/>
      <c r="M119" s="10"/>
      <c r="N119" s="10"/>
      <c r="O119" s="10"/>
    </row>
    <row r="120" spans="2:15" ht="15.75" x14ac:dyDescent="0.2">
      <c r="C120" s="50"/>
      <c r="D120" s="10"/>
      <c r="E120" s="10"/>
      <c r="F120" s="10"/>
      <c r="G120" s="10"/>
      <c r="H120" s="10"/>
      <c r="I120" s="10"/>
      <c r="J120" s="10"/>
      <c r="K120" s="10"/>
      <c r="L120" s="10"/>
      <c r="M120" s="10"/>
      <c r="N120" s="10"/>
      <c r="O120" s="10"/>
    </row>
    <row r="121" spans="2:15" ht="50.45" customHeight="1" x14ac:dyDescent="0.2">
      <c r="C121" s="70"/>
      <c r="D121" s="10"/>
      <c r="E121" s="10"/>
      <c r="F121" s="10"/>
      <c r="G121" s="10"/>
      <c r="H121" s="10"/>
      <c r="I121" s="10"/>
      <c r="J121" s="10"/>
      <c r="K121" s="10"/>
      <c r="L121" s="10"/>
      <c r="M121" s="10"/>
      <c r="N121" s="10"/>
      <c r="O121" s="10"/>
    </row>
    <row r="122" spans="2:15" ht="15.75" x14ac:dyDescent="0.25">
      <c r="C122" s="71"/>
      <c r="D122" s="10"/>
      <c r="E122" s="10"/>
      <c r="F122" s="10"/>
      <c r="G122" s="10"/>
      <c r="H122" s="10"/>
      <c r="I122" s="10"/>
      <c r="J122" s="10"/>
      <c r="K122" s="10"/>
      <c r="L122" s="10"/>
      <c r="M122" s="10"/>
      <c r="N122" s="10"/>
      <c r="O122" s="10"/>
    </row>
    <row r="123" spans="2:15" ht="103.5" customHeight="1" x14ac:dyDescent="0.2">
      <c r="C123" s="72"/>
    </row>
    <row r="124" spans="2:15" ht="15.75" x14ac:dyDescent="0.25">
      <c r="C124" s="71"/>
    </row>
    <row r="125" spans="2:15" ht="134.1" customHeight="1" x14ac:dyDescent="0.2">
      <c r="C125" s="72"/>
    </row>
    <row r="126" spans="2:15" ht="15.75" x14ac:dyDescent="0.25">
      <c r="C126" s="71"/>
    </row>
    <row r="127" spans="2:15" ht="45" customHeight="1" x14ac:dyDescent="0.2">
      <c r="C127" s="66"/>
    </row>
    <row r="128" spans="2:15" ht="15.75" x14ac:dyDescent="0.25">
      <c r="C128" s="71"/>
    </row>
    <row r="129" spans="3:3" ht="93.6" customHeight="1" x14ac:dyDescent="0.2">
      <c r="C129" s="72"/>
    </row>
    <row r="130" spans="3:3" ht="15.75" x14ac:dyDescent="0.25">
      <c r="C130" s="73"/>
    </row>
    <row r="131" spans="3:3" ht="81.95" customHeight="1" x14ac:dyDescent="0.2">
      <c r="C131" s="72"/>
    </row>
  </sheetData>
  <mergeCells count="1">
    <mergeCell ref="D69:O6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Beach</dc:creator>
  <cp:lastModifiedBy>Barry Knight</cp:lastModifiedBy>
  <dcterms:created xsi:type="dcterms:W3CDTF">2022-11-22T09:13:18Z</dcterms:created>
  <dcterms:modified xsi:type="dcterms:W3CDTF">2022-11-23T09:52:25Z</dcterms:modified>
</cp:coreProperties>
</file>